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345" windowWidth="16920" windowHeight="12075" activeTab="0"/>
  </bookViews>
  <sheets>
    <sheet name="П-0.8" sheetId="1" r:id="rId1"/>
  </sheets>
  <definedNames>
    <definedName name="\0">#REF!</definedName>
    <definedName name="\a">#REF!</definedName>
    <definedName name="\m">#REF!</definedName>
    <definedName name="\n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>#REF!</definedName>
    <definedName name="_____C370000">#REF!</definedName>
    <definedName name="____C370000">#REF!</definedName>
    <definedName name="___C370000">#REF!</definedName>
    <definedName name="__C370000">#REF!</definedName>
    <definedName name="__IntlFixup" hidden="1">TRUE</definedName>
    <definedName name="__k4">[0]!__k4</definedName>
    <definedName name="_A">#REF!</definedName>
    <definedName name="_B">#REF!</definedName>
    <definedName name="_C">#REF!</definedName>
    <definedName name="_C370000">#REF!</definedName>
    <definedName name="_D">#REF!</definedName>
    <definedName name="_E">#REF!</definedName>
    <definedName name="_F">#REF!</definedName>
    <definedName name="_k4">[0]!_k4</definedName>
    <definedName name="a">[0]!a</definedName>
    <definedName name="AccessDatabase" hidden="1">"C:\My Documents\vlad\Var_2\can270398v2t05.mdb"</definedName>
    <definedName name="AFamorts">#REF!</definedName>
    <definedName name="AFamorttnr96">#REF!</definedName>
    <definedName name="AFassistech">#REF!</definedName>
    <definedName name="AFfraisfi">#REF!</definedName>
    <definedName name="AFimpoA">#REF!</definedName>
    <definedName name="AFparité">#REF!</definedName>
    <definedName name="AFtaxexport">#REF!</definedName>
    <definedName name="alumina_mt">#REF!</definedName>
    <definedName name="alumina_price">#REF!</definedName>
    <definedName name="anscount" hidden="1">1</definedName>
    <definedName name="asd">[0]!asd</definedName>
    <definedName name="b">[0]!b</definedName>
    <definedName name="Balance_Sheet">#REF!</definedName>
    <definedName name="bbbbb">[0]!USD/1.701</definedName>
    <definedName name="bbbbbb">#N/A</definedName>
    <definedName name="Beg_Bal">#REF!</definedName>
    <definedName name="bnmnm">[0]!bnmnm</definedName>
    <definedName name="Button_130">"can270398v2t05_Выпуск__реализация__запасы_Таблица"</definedName>
    <definedName name="calculations">#REF!</definedName>
    <definedName name="Capital_Purchases">#REF!</definedName>
    <definedName name="CompOt">[0]!CompOt</definedName>
    <definedName name="CompRas">[0]!CompRas</definedName>
    <definedName name="Coût_Assistance_technique_1998">[0]!NotesHyp</definedName>
    <definedName name="csDesignMode">1</definedName>
    <definedName name="curs">#REF!</definedName>
    <definedName name="D">#REF!</definedName>
    <definedName name="d_r">#REF!</definedName>
    <definedName name="da">#REF!</definedName>
    <definedName name="Data">#REF!</definedName>
    <definedName name="dddddddd">[0]!dddddddd</definedName>
    <definedName name="del">#REF!</definedName>
    <definedName name="Depreciation_Schedule">#REF!</definedName>
    <definedName name="dfg">[0]!dfg</definedName>
    <definedName name="DM">[0]!USD/1.701</definedName>
    <definedName name="DMRUR">#REF!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ee">#REF!</definedName>
    <definedName name="End_Bal">#REF!</definedName>
    <definedName name="ew">[0]!ew</definedName>
    <definedName name="Expas">#REF!</definedName>
    <definedName name="export_year">#REF!</definedName>
    <definedName name="Extra_Pay">#REF!</definedName>
    <definedName name="fffffffff">[0]!fffffffff</definedName>
    <definedName name="fffffffff1">[0]!fffffffff1</definedName>
    <definedName name="fg">[0]!fg</definedName>
    <definedName name="Financing_Activities">#REF!</definedName>
    <definedName name="Form_211">#REF!</definedName>
    <definedName name="Form_214_40">#REF!</definedName>
    <definedName name="Form_214_41">#REF!</definedName>
    <definedName name="Form_215">#REF!</definedName>
    <definedName name="Form_626_p">#REF!</definedName>
    <definedName name="Format_info">#REF!</definedName>
    <definedName name="Fuel">#REF!</definedName>
    <definedName name="FuelP97">#REF!</definedName>
    <definedName name="Full_Print">#REF!</definedName>
    <definedName name="G">[0]!USD/1.701</definedName>
    <definedName name="gg">#REF!</definedName>
    <definedName name="gggg">[0]!gggg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BOTTOM">6</definedName>
    <definedName name="HEADER_BOTTOM_1">#N/A</definedName>
    <definedName name="Header_Row">ROW(#REF!)</definedName>
    <definedName name="hh">[0]!USD/1.701</definedName>
    <definedName name="hhhh">[0]!hhhh</definedName>
    <definedName name="iii">kk/1.81</definedName>
    <definedName name="iiii">kk/1.81</definedName>
    <definedName name="Income_Statement_1">#REF!</definedName>
    <definedName name="Income_Statement_2">#REF!</definedName>
    <definedName name="Income_Statement_3">#REF!</definedName>
    <definedName name="Int">#REF!</definedName>
    <definedName name="Interest_Rate">#REF!</definedName>
    <definedName name="jjjjjj">[0]!jjjjjj</definedName>
    <definedName name="k">[0]!k</definedName>
    <definedName name="kk">[0]!kk</definedName>
    <definedName name="kurs">#REF!</definedName>
    <definedName name="Last_Row">IF(Values_Entered,Header_Row+Number_of_Payments,Header_Row)</definedName>
    <definedName name="libir6m">#REF!</definedName>
    <definedName name="limcount" hidden="1">1</definedName>
    <definedName name="LME">#REF!</definedName>
    <definedName name="Loan_Amount">#REF!</definedName>
    <definedName name="Loan_Start">#REF!</definedName>
    <definedName name="Loan_Years">#REF!</definedName>
    <definedName name="mamamia">#REF!</definedName>
    <definedName name="mm">[0]!mm</definedName>
    <definedName name="nn">kk/1.81</definedName>
    <definedName name="nnnn">kk/1.81</definedName>
    <definedName name="Num_Pmt_Per_Year">#REF!</definedName>
    <definedName name="Number_of_Payments">MATCH(0.01,End_Bal,-1)+1</definedName>
    <definedName name="output_year">#REF!</definedName>
    <definedName name="PapExpas">#REF!</definedName>
    <definedName name="Pay_Date">#REF!</definedName>
    <definedName name="Pay_Num">#REF!</definedName>
    <definedName name="Payment_Date">DATE(YEAR(Loan_Start),MONTH(Loan_Start)+Payment_Number,DAY(Loan_Start))</definedName>
    <definedName name="Pbud601">#REF!</definedName>
    <definedName name="Pbud655">#REF!</definedName>
    <definedName name="Pbud98">#REF!</definedName>
    <definedName name="Pcharg96">#REF!</definedName>
    <definedName name="Pcotisations">#REF!</definedName>
    <definedName name="PdgeccMO">#REF!</definedName>
    <definedName name="PeffecBud">#REF!</definedName>
    <definedName name="Peffectif">#REF!</definedName>
    <definedName name="PeffectifA">#REF!</definedName>
    <definedName name="Pfamo">#REF!</definedName>
    <definedName name="PFAMO612642">#REF!</definedName>
    <definedName name="Pgratif956">#REF!</definedName>
    <definedName name="Phsup">#REF!</definedName>
    <definedName name="Phsup98">#REF!</definedName>
    <definedName name="Phypoaugmentation">#REF!</definedName>
    <definedName name="Pmainoeuvre">#REF!</definedName>
    <definedName name="popamia">#REF!</definedName>
    <definedName name="pp">#REF!</definedName>
    <definedName name="Princ">#REF!</definedName>
    <definedName name="Print_Area_Reset">OFFSET(Full_Print,0,0,Last_Row)</definedName>
    <definedName name="promd_Запрос_с_16_по_19">#REF!</definedName>
    <definedName name="qasec">[0]!qasec</definedName>
    <definedName name="qaz">[0]!qaz</definedName>
    <definedName name="qq">[0]!USD/1.701</definedName>
    <definedName name="qqq">[0]!qqq</definedName>
    <definedName name="qqqq">[0]!qqqq</definedName>
    <definedName name="QryRowStr_End_1.5">#N/A</definedName>
    <definedName name="QryRowStr_Start_1.5">#N/A</definedName>
    <definedName name="QryRowStrCount">2</definedName>
    <definedName name="qwecn">[0]!qwecn</definedName>
    <definedName name="qwer">[0]!qwer</definedName>
    <definedName name="qwertyt">[0]!qwertyt</definedName>
    <definedName name="qwertyu">[0]!qwertyu</definedName>
    <definedName name="qwertyui">[0]!qwertyui</definedName>
    <definedName name="qwsde">[0]!qwsde</definedName>
    <definedName name="qwxxd">[0]!qwxxd</definedName>
    <definedName name="R_r">#REF!</definedName>
    <definedName name="Receipts_and_Disbursements">#REF!</definedName>
    <definedName name="Rent_and_Taxes">#REF!</definedName>
    <definedName name="Resnatur">#REF!</definedName>
    <definedName name="Resnatur2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ies_Paid_1">#REF!</definedName>
    <definedName name="Salaries_Paid_2">#REF!</definedName>
    <definedName name="sansnom">[0]!NotesHyp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>[0]!sd</definedName>
    <definedName name="sencount" hidden="1">1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it">[0]!shit</definedName>
    <definedName name="Soude">#REF!</definedName>
    <definedName name="SoudeP97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emp">#N/A</definedName>
    <definedName name="test">#N/A</definedName>
    <definedName name="test2">#N/A</definedName>
    <definedName name="Total_Interest">#REF!</definedName>
    <definedName name="Total_Pay">#REF!</definedName>
    <definedName name="Total_Payment">Scheduled_Payment+Extra_Payment</definedName>
    <definedName name="TRAILER_TOP">26</definedName>
    <definedName name="TRAILER_TOP_1">#N/A</definedName>
    <definedName name="us">#REF!</definedName>
    <definedName name="USDRUS">#REF!</definedName>
    <definedName name="uu">#REF!</definedName>
    <definedName name="Values_Entered">IF(Loan_Amount*Interest_Rate*Loan_Years*Loan_Start&gt;0,1,0)</definedName>
    <definedName name="vasea">#REF!</definedName>
    <definedName name="vbh">[0]!vbh</definedName>
    <definedName name="w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>[0]!www</definedName>
    <definedName name="xdgfg">[0]!xdgfg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а">[0]!а</definedName>
    <definedName name="а1">#REF!</definedName>
    <definedName name="а30">#REF!</definedName>
    <definedName name="аа">[0]!аа</definedName>
    <definedName name="АААААААА">[0]!АААААААА</definedName>
    <definedName name="август">#REF!</definedName>
    <definedName name="АВЧ_ВН">#REF!</definedName>
    <definedName name="АВЧ_С">#REF!</definedName>
    <definedName name="АВЧ_ТОЛ">#REF!</definedName>
    <definedName name="АВЧНЗ_АЛФ">#REF!</definedName>
    <definedName name="АВЧНЗ_МЕД">#REF!</definedName>
    <definedName name="АВЧНЗ_ХЛБ">#REF!</definedName>
    <definedName name="АВЧНЗ_ЭЛ">#REF!</definedName>
    <definedName name="АЛ_АВЧ">#REF!</definedName>
    <definedName name="АЛ_АТЧ">#REF!</definedName>
    <definedName name="АЛ_Ф">#REF!</definedName>
    <definedName name="АЛ_Ф_">#REF!</definedName>
    <definedName name="АЛ_Ф_ЗФА">#REF!</definedName>
    <definedName name="АЛ_Ф_Т">#REF!</definedName>
    <definedName name="АЛЮМ_АВЧ">#REF!</definedName>
    <definedName name="АЛЮМ_АТЧ">#REF!</definedName>
    <definedName name="АН_Б">#REF!</definedName>
    <definedName name="АН_М">#REF!</definedName>
    <definedName name="АН_М_">#REF!</definedName>
    <definedName name="АН_С">#REF!</definedName>
    <definedName name="ап">[0]!ап</definedName>
    <definedName name="АПР_РУБ">#REF!</definedName>
    <definedName name="АПР_ТОН">#REF!</definedName>
    <definedName name="апрель">[0]!апрель</definedName>
    <definedName name="АТЧНЗ_АМ">#REF!</definedName>
    <definedName name="АТЧНЗ_ГЛ">#REF!</definedName>
    <definedName name="АТЧНЗ_КР">#REF!</definedName>
    <definedName name="АТЧНЗ_ЭЛ">#REF!</definedName>
    <definedName name="б">[0]!б</definedName>
    <definedName name="б1">#REF!</definedName>
    <definedName name="БАР">#REF!</definedName>
    <definedName name="БАР_">#REF!</definedName>
    <definedName name="бб">[0]!бб</definedName>
    <definedName name="ббббб">[0]!ббббб</definedName>
    <definedName name="бл">#REF!</definedName>
    <definedName name="Блок">#REF!</definedName>
    <definedName name="в">[0]!в</definedName>
    <definedName name="В_В">#REF!</definedName>
    <definedName name="В_Т">#REF!</definedName>
    <definedName name="В_Э">#REF!</definedName>
    <definedName name="в23ё">[0]!в23ё</definedName>
    <definedName name="ва">[0]!ва</definedName>
    <definedName name="ВАЛОВЫЙ">#REF!</definedName>
    <definedName name="вв">[0]!вв</definedName>
    <definedName name="вв1">[0]!вв1</definedName>
    <definedName name="ввв">[0]!ввв</definedName>
    <definedName name="ВВВВ">#REF!</definedName>
    <definedName name="ВН">#REF!</definedName>
    <definedName name="ВН_3003_ДП">#REF!</definedName>
    <definedName name="ВН_АВЧ_ВН">#REF!</definedName>
    <definedName name="ВН_АВЧ_ТОЛ">#REF!</definedName>
    <definedName name="ВН_АВЧ_ЭКС">#REF!</definedName>
    <definedName name="ВН_АТЧ_ВН">#REF!</definedName>
    <definedName name="ВН_АТЧ_ТОЛ">#REF!</definedName>
    <definedName name="ВН_АТЧ_ЭКС">#REF!</definedName>
    <definedName name="ВН_Р">#REF!</definedName>
    <definedName name="ВН_С_ВН">#REF!</definedName>
    <definedName name="ВН_С_ТОЛ">#REF!</definedName>
    <definedName name="ВН_С_ЭКС">#REF!</definedName>
    <definedName name="ВН_Т">#REF!</definedName>
    <definedName name="ВНИТ">#REF!</definedName>
    <definedName name="ВОД_ОБ">#REF!</definedName>
    <definedName name="ВОД_Т">#REF!</definedName>
    <definedName name="ВОЗ">#REF!</definedName>
    <definedName name="Волгоградэнерго">#REF!</definedName>
    <definedName name="ВСП">#REF!</definedName>
    <definedName name="ВСП1">#REF!</definedName>
    <definedName name="ВСП2">#REF!</definedName>
    <definedName name="ВСПОМОГ">#REF!</definedName>
    <definedName name="ВТОМ">#REF!</definedName>
    <definedName name="второй">#REF!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>#REF!</definedName>
    <definedName name="г">[0]!г</definedName>
    <definedName name="ГАС_Ш">#REF!</definedName>
    <definedName name="гг">#REF!</definedName>
    <definedName name="ГИД">#REF!</definedName>
    <definedName name="ГИД_ЗФА">#REF!</definedName>
    <definedName name="ГЛ">#REF!</definedName>
    <definedName name="ГЛ_">#REF!</definedName>
    <definedName name="ГЛ_Т">#REF!</definedName>
    <definedName name="ГЛ_Ш">#REF!</definedName>
    <definedName name="глинозем">[0]!USD/1.701</definedName>
    <definedName name="ГР">#REF!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>#REF!</definedName>
    <definedName name="ДАВ_МЕЛК">#REF!</definedName>
    <definedName name="ДАВ_СЛИТКИ">#REF!</definedName>
    <definedName name="Дав_тв">#REF!</definedName>
    <definedName name="ДАВ_ШТАН">#REF!</definedName>
    <definedName name="ДАВАЛЬЧЕСИЙ">#REF!</definedName>
    <definedName name="ДАВАЛЬЧЕСКИЙ">#REF!</definedName>
    <definedName name="дб">[0]!дб</definedName>
    <definedName name="Дв">[0]!Дв</definedName>
    <definedName name="декабрь">#REF!</definedName>
    <definedName name="ДИЗТОПЛИВО">#REF!</definedName>
    <definedName name="ДИМА">#REF!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е">[0]!е</definedName>
    <definedName name="ж">[0]!ж</definedName>
    <definedName name="жжжжжжж">[0]!жжжжжжж</definedName>
    <definedName name="ЖИДКИЙ">#REF!</definedName>
    <definedName name="з">[0]!з</definedName>
    <definedName name="З0">#REF!</definedName>
    <definedName name="З1">#REF!</definedName>
    <definedName name="З10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9">#REF!</definedName>
    <definedName name="ЗАРПЛАТА">#REF!</definedName>
    <definedName name="ззззз">#REF!</definedName>
    <definedName name="ззззззззззззззззззззз">[0]!ззззззззззззззззззззз</definedName>
    <definedName name="Зин">[0]!Зин</definedName>
    <definedName name="и">[0]!и</definedName>
    <definedName name="ИЗВ_М">#REF!</definedName>
    <definedName name="ИЗМНЗП_АВЧ">#REF!</definedName>
    <definedName name="ИЗМНЗП_АТЧ">#REF!</definedName>
    <definedName name="ии">#REF!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>#REF!</definedName>
    <definedName name="ИТСЫР">#REF!</definedName>
    <definedName name="ИТТР">#REF!</definedName>
    <definedName name="ИТЭН">#REF!</definedName>
    <definedName name="июль">#REF!</definedName>
    <definedName name="ИЮН_РУБ">#REF!</definedName>
    <definedName name="ИЮН_ТОН">#REF!</definedName>
    <definedName name="июнь">#REF!</definedName>
    <definedName name="й">[0]!й</definedName>
    <definedName name="й1">[0]!й1</definedName>
    <definedName name="йй">[0]!йй</definedName>
    <definedName name="йй1">[0]!йй1</definedName>
    <definedName name="ййййййййййййй">[0]!ййййййййййййй</definedName>
    <definedName name="ЙЦУ">#REF!</definedName>
    <definedName name="К">[0]!К</definedName>
    <definedName name="К_СЫР">#REF!</definedName>
    <definedName name="к1">[0]!к1</definedName>
    <definedName name="К2">[0]!К2</definedName>
    <definedName name="к3">[0]!к3</definedName>
    <definedName name="КВ1_РУБ">#REF!</definedName>
    <definedName name="КВ1_ТОН">#REF!</definedName>
    <definedName name="КВ2_РУБ">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е">[0]!ке</definedName>
    <definedName name="ке2">[0]!ке2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>#REF!</definedName>
    <definedName name="КОК_ПРОК">#REF!</definedName>
    <definedName name="КОРК_7">#REF!</definedName>
    <definedName name="КОРК_АВЧ">#REF!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2">#REF!</definedName>
    <definedName name="коэф3">#REF!</definedName>
    <definedName name="коэф4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ОБАН">#REF!</definedName>
    <definedName name="кр_с8б">#REF!</definedName>
    <definedName name="КР_С8БМ">#REF!</definedName>
    <definedName name="КР_СУМ">#REF!</definedName>
    <definedName name="КР_Ф">#REF!</definedName>
    <definedName name="КрПроцент">#REF!</definedName>
    <definedName name="КРУПН_КРАМЗ">#REF!</definedName>
    <definedName name="кур">#REF!</definedName>
    <definedName name="Курс">#REF!</definedName>
    <definedName name="КурсУЕ">#REF!</definedName>
    <definedName name="л">[0]!л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>[0]!м</definedName>
    <definedName name="м.3">[0]!м.3</definedName>
    <definedName name="май">#REF!</definedName>
    <definedName name="МАЙ_РУБ">#REF!</definedName>
    <definedName name="МАЙ_ТОН">#REF!</definedName>
    <definedName name="МАР_РУБ">#REF!</definedName>
    <definedName name="МАР_ТОН">#REF!</definedName>
    <definedName name="МАРГ_ЛИГ_ДП">#REF!</definedName>
    <definedName name="март">#REF!</definedName>
    <definedName name="МЕД">#REF!</definedName>
    <definedName name="МЕД_">#REF!</definedName>
    <definedName name="МЕЛ_СУМ">#REF!</definedName>
    <definedName name="мер.3">[0]!мер.3</definedName>
    <definedName name="Мет_собс">#REF!</definedName>
    <definedName name="Мет_ЭЛЦ3">#REF!</definedName>
    <definedName name="МнНДС">#REF!</definedName>
    <definedName name="мс">[0]!мс</definedName>
    <definedName name="мым">[0]!мым</definedName>
    <definedName name="мым2">[0]!мым2</definedName>
    <definedName name="Н_2ЦЕХ_СКАЛ">#REF!</definedName>
    <definedName name="Н_АЛФ">#REF!</definedName>
    <definedName name="Н_АНБЛ">#REF!</definedName>
    <definedName name="Н_ВАЛФ">#REF!</definedName>
    <definedName name="Н_ВГР">#REF!</definedName>
    <definedName name="Н_ВКРСВ">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ТОЛ">#REF!</definedName>
    <definedName name="Н_ГЛШ">#REF!</definedName>
    <definedName name="Н_ИЗВ">#REF!</definedName>
    <definedName name="Н_К_ПРОК">#REF!</definedName>
    <definedName name="Н_К_СЫР">#REF!</definedName>
    <definedName name="Н_КАВЧ_АЛФ">#REF!</definedName>
    <definedName name="Н_КАВЧ_ГРАФ">#REF!</definedName>
    <definedName name="Н_КАВЧ_КРС">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ОА_АБ">#REF!</definedName>
    <definedName name="Н_КОА_ГЛ">#REF!</definedName>
    <definedName name="Н_КОА_КРС">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19_СКАЛ">#REF!</definedName>
    <definedName name="Н_КРСВ">#REF!</definedName>
    <definedName name="Н_КРСМ">#REF!</definedName>
    <definedName name="Н_КСГИД">#REF!</definedName>
    <definedName name="Н_КСКАУСТ">#REF!</definedName>
    <definedName name="Н_КСПЕНА">#REF!</definedName>
    <definedName name="Н_КССОДГО">#REF!</definedName>
    <definedName name="Н_КССОДКАЛ">#REF!</definedName>
    <definedName name="Н_МАССА">#REF!</definedName>
    <definedName name="Н_ОЛЕ">#REF!</definedName>
    <definedName name="Н_ПЕК">#REF!</definedName>
    <definedName name="Н_ПУШ">#REF!</definedName>
    <definedName name="Н_ПЫЛЬ">#REF!</definedName>
    <definedName name="Н_С8БМ_ГЛ">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СМАС">#REF!</definedName>
    <definedName name="Н_Т_КРСВ">#REF!</definedName>
    <definedName name="Н_Т_КРСВ3">#REF!</definedName>
    <definedName name="Н_ТИТАН">#REF!</definedName>
    <definedName name="Н_ФК">#REF!</definedName>
    <definedName name="Н_ФТК">#REF!</definedName>
    <definedName name="Н_ХЛНАТ">#REF!</definedName>
    <definedName name="Н_ШАРЫ">#REF!</definedName>
    <definedName name="Н_ЭНКРУПН">#REF!</definedName>
    <definedName name="Н_ЭНМЕЛКИЕ">#REF!</definedName>
    <definedName name="Н_ЭНСЛИТКИ">#REF!</definedName>
    <definedName name="НАЧП">#REF!</definedName>
    <definedName name="НАЧПЭО">#REF!</definedName>
    <definedName name="НВ_АВЧСЫР">#REF!</definedName>
    <definedName name="НВ_ДАВАЛ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ДС">#REF!</definedName>
    <definedName name="ндс1">#REF!</definedName>
    <definedName name="НЗП_АВЧ">#REF!</definedName>
    <definedName name="НЗП_АТЧ">#REF!</definedName>
    <definedName name="НЗП_АТЧВАВЧ">#REF!</definedName>
    <definedName name="НН_АВЧТОВ">#REF!</definedName>
    <definedName name="нов">[0]!нов</definedName>
    <definedName name="ноябрь">#REF!</definedName>
    <definedName name="НТ_АВЧСЫР">#REF!</definedName>
    <definedName name="НТ_ДАВАЛ">#REF!</definedName>
    <definedName name="НТ_КРУПНЫЕ">#REF!</definedName>
    <definedName name="НТ_РЕКВИЗИТЫ">#REF!</definedName>
    <definedName name="НТ_СЛИТКИ">#REF!</definedName>
    <definedName name="НТ_СПЛАВ6063">#REF!</definedName>
    <definedName name="НТ_ЧМЖ">#REF!</definedName>
    <definedName name="о">[0]!о</definedName>
    <definedName name="об_эксп">#REF!</definedName>
    <definedName name="_xlnm.Print_Area" localSheetId="0">'П-0.8'!$A$1:$D$184</definedName>
    <definedName name="ОБЩ">#REF!</definedName>
    <definedName name="ОБЩ_Т">#REF!</definedName>
    <definedName name="ОБЩИТ">#REF!</definedName>
    <definedName name="объёмы">#REF!</definedName>
    <definedName name="октябрь">#REF!</definedName>
    <definedName name="ол">OFFSET([0]!Full_Print,0,0,Last_Row)</definedName>
    <definedName name="ОЛЕ">#REF!</definedName>
    <definedName name="он">#REF!</definedName>
    <definedName name="оо">#REF!</definedName>
    <definedName name="ор">IF([0]!Loan_Amount*[0]!Interest_Rate*[0]!Loan_Years*[0]!Loan_Start&gt;0,1,0)</definedName>
    <definedName name="ОС_АЛ_Ф">#REF!</definedName>
    <definedName name="ОС_АН_Б">#REF!</definedName>
    <definedName name="ОС_БАР">#REF!</definedName>
    <definedName name="ОС_ГИД">#REF!</definedName>
    <definedName name="ОС_ГИД_ЗФА">#REF!</definedName>
    <definedName name="ОС_ГЛ">#REF!</definedName>
    <definedName name="ОС_ГЛ_Т">#REF!</definedName>
    <definedName name="ОС_ГЛ_Ш">#REF!</definedName>
    <definedName name="ОС_ГР">#REF!</definedName>
    <definedName name="ОС_ИЗВ_М">#REF!</definedName>
    <definedName name="ОС_К_СЫР">#REF!</definedName>
    <definedName name="ОС_КОК_ПРОК">#REF!</definedName>
    <definedName name="ОС_КОРК_7">#REF!</definedName>
    <definedName name="ОС_КОРК_АВЧ">#REF!</definedName>
    <definedName name="ОС_КР">#REF!</definedName>
    <definedName name="ОС_МЕД">#REF!</definedName>
    <definedName name="ОС_ОЛЕ">#REF!</definedName>
    <definedName name="ОС_П_УГ">#REF!</definedName>
    <definedName name="ОС_П_ЦЕМ">#REF!</definedName>
    <definedName name="ОС_ПЕК">#REF!</definedName>
    <definedName name="ОС_ПОД_К">#REF!</definedName>
    <definedName name="ОС_ПУШ">#REF!</definedName>
    <definedName name="ОС_С_КАЛ">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И">#REF!</definedName>
    <definedName name="ОС_ФЛ_К">#REF!</definedName>
    <definedName name="ОС_ФТ_К">#REF!</definedName>
    <definedName name="ОС_ХЛ_Н">#REF!</definedName>
    <definedName name="п">[0]!п</definedName>
    <definedName name="П_УГ">#REF!</definedName>
    <definedName name="П_ЦЕМ">#REF!</definedName>
    <definedName name="П9.11">[0]!П9.11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>#REF!</definedName>
    <definedName name="ПЕК">#REF!</definedName>
    <definedName name="первый">#REF!</definedName>
    <definedName name="Период">#REF!</definedName>
    <definedName name="план">#REF!</definedName>
    <definedName name="план1">#REF!</definedName>
    <definedName name="ПОД_К">#REF!</definedName>
    <definedName name="ПОД_КО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ЛН">#REF!</definedName>
    <definedName name="ппп">[0]!ппп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прпр">MATCH(0.01,[0]!End_Bal,-1)+1</definedName>
    <definedName name="ПУИ">[0]!ПУИ</definedName>
    <definedName name="ПУСК_АВЧ">#REF!</definedName>
    <definedName name="ПУСК_ОБАН">#REF!</definedName>
    <definedName name="ПУСК_С8БМ">#REF!</definedName>
    <definedName name="ПУСКОВЫЕ">#REF!</definedName>
    <definedName name="ПУШ">#REF!</definedName>
    <definedName name="р">[0]!р</definedName>
    <definedName name="работы">#REF!</definedName>
    <definedName name="расшифровка">#REF!</definedName>
    <definedName name="ремонты2">[0]!ремонты2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>[0]!с</definedName>
    <definedName name="С_КАЛ">#REF!</definedName>
    <definedName name="С_КАУ">#REF!</definedName>
    <definedName name="С_КОДЫ">#REF!</definedName>
    <definedName name="С_ОБЪЁМЫ">#REF!</definedName>
    <definedName name="С_ПУСК">#REF!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ентябрь">#REF!</definedName>
    <definedName name="СЕР_К">#REF!</definedName>
    <definedName name="СК_АН">#REF!</definedName>
    <definedName name="СОЦСТРАХ">#REF!</definedName>
    <definedName name="СПЛАВ6063">#REF!</definedName>
    <definedName name="СПЛАВ6063_КРАМЗ">#REF!</definedName>
    <definedName name="сс">[0]!сс</definedName>
    <definedName name="СС_АВЧ">#REF!</definedName>
    <definedName name="СС_АВЧВН">#REF!</definedName>
    <definedName name="СС_АВЧТОЛ">#REF!</definedName>
    <definedName name="СС_АЛФТЗФА">#REF!</definedName>
    <definedName name="СС_КРСМЕШ">#REF!</definedName>
    <definedName name="СС_МАРГ_ЛИГ_ДП">#REF!</definedName>
    <definedName name="СС_МАССА">#REF!</definedName>
    <definedName name="СС_СЫР">#REF!</definedName>
    <definedName name="СС_СЫРВН">#REF!</definedName>
    <definedName name="СС_СЫРТОЛ">#REF!</definedName>
    <definedName name="сс3">[0]!сс3</definedName>
    <definedName name="сссс">[0]!сссс</definedName>
    <definedName name="ссы">[0]!ссы</definedName>
    <definedName name="статьи">#REF!</definedName>
    <definedName name="статьи_план">#REF!</definedName>
    <definedName name="статьи_факт">#REF!</definedName>
    <definedName name="сто">#REF!</definedName>
    <definedName name="сто_проц_ф">#REF!</definedName>
    <definedName name="сто_процентов">#REF!</definedName>
    <definedName name="СЫР">#REF!</definedName>
    <definedName name="СЫР_ВН">#REF!</definedName>
    <definedName name="СЫР_ТОЛ">#REF!</definedName>
    <definedName name="СЫРА">#REF!</definedName>
    <definedName name="СЫРЬЁ">#REF!</definedName>
    <definedName name="т">[0]!т</definedName>
    <definedName name="ТВ_ЭЛЦ3">#REF!</definedName>
    <definedName name="ТВЁРДЫЙ">#REF!</definedName>
    <definedName name="тепло_проц_ф">#REF!</definedName>
    <definedName name="тепло_процент">#REF!</definedName>
    <definedName name="ТЗР">#REF!</definedName>
    <definedName name="ТИ">#REF!</definedName>
    <definedName name="ТОВАРНЫЙ">#REF!</definedName>
    <definedName name="ТОЛ">#REF!</definedName>
    <definedName name="ТОЛЛИНГ_СЫРЕЦ">#REF!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Р">#REF!</definedName>
    <definedName name="третий">#REF!</definedName>
    <definedName name="тт">#REF!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1">#REF!</definedName>
    <definedName name="ФЕВ_РУБ">#REF!</definedName>
    <definedName name="ФЕВ_ТОН">#REF!</definedName>
    <definedName name="февраль">#REF!</definedName>
    <definedName name="ФЛ_К">#REF!</definedName>
    <definedName name="форм">#REF!</definedName>
    <definedName name="Формат_ширина">[0]!Формат_ширина</definedName>
    <definedName name="формулы">#REF!</definedName>
    <definedName name="ФТ_К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[0]!фыв</definedName>
    <definedName name="х">[0]!х</definedName>
    <definedName name="ХЛ_Н">#REF!</definedName>
    <definedName name="хххх">[0]!хххх</definedName>
    <definedName name="ц">[0]!ц</definedName>
    <definedName name="ЦЕННЗП_АВЧ">#REF!</definedName>
    <definedName name="ЦЕННЗП_АТЧ">#REF!</definedName>
    <definedName name="ЦЕХОВЫЕ">#REF!</definedName>
    <definedName name="ЦЕХР">#REF!</definedName>
    <definedName name="ЦЕХРИТ">#REF!</definedName>
    <definedName name="ЦЕХС">#REF!</definedName>
    <definedName name="цу">[0]!цу</definedName>
    <definedName name="ч">[0]!ч</definedName>
    <definedName name="четвертый">#REF!</definedName>
    <definedName name="ш">[0]!ш</definedName>
    <definedName name="ШТАНГИ">#REF!</definedName>
    <definedName name="щ">[0]!щ</definedName>
    <definedName name="щрррлтол">[0]!щрррлтол</definedName>
    <definedName name="ъ">#REF!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">#REF!</definedName>
    <definedName name="ььььь">[0]!ььььь</definedName>
    <definedName name="э">[0]!э</definedName>
    <definedName name="электро_проц_ф">#REF!</definedName>
    <definedName name="электро_процент">#REF!</definedName>
    <definedName name="ЭН">#REF!</definedName>
    <definedName name="ЭЭ">#REF!</definedName>
    <definedName name="ЭЭ_">#REF!</definedName>
    <definedName name="ЭЭ_ЗФА">#REF!</definedName>
    <definedName name="ЭЭ_Т">#REF!</definedName>
    <definedName name="эээээээээээээээээээээ">[0]!эээээээээээээээээээээ</definedName>
    <definedName name="ю">[0]!ю</definedName>
    <definedName name="Южные">[0]!Южные</definedName>
    <definedName name="Южные1">[0]!Южные1</definedName>
    <definedName name="Южные3">[0]!Южные3</definedName>
    <definedName name="Южные4">[0]!Южные4</definedName>
    <definedName name="Южные5">[0]!Южные5</definedName>
    <definedName name="Южные6">[0]!Южные6</definedName>
    <definedName name="Южные7">[0]!Южные7</definedName>
    <definedName name="Южные8">[0]!Южные8</definedName>
    <definedName name="Южные9">[0]!Южные9</definedName>
    <definedName name="я">[0]!я</definedName>
    <definedName name="ЯНВ_РУБ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<sst xmlns="http://schemas.openxmlformats.org/spreadsheetml/2006/main" count="485" uniqueCount="245">
  <si>
    <t>тыс.кВтч</t>
  </si>
  <si>
    <t>%</t>
  </si>
  <si>
    <t>Водоотведение</t>
  </si>
  <si>
    <t>Факт</t>
  </si>
  <si>
    <t>Гкал</t>
  </si>
  <si>
    <t>Теплоснабжение</t>
  </si>
  <si>
    <t>Водоснабжение</t>
  </si>
  <si>
    <t>№</t>
  </si>
  <si>
    <t>Показатели</t>
  </si>
  <si>
    <t>Единица измерения</t>
  </si>
  <si>
    <t>Электроснабжение сбыт</t>
  </si>
  <si>
    <t>Отпуск в сеть/покупка, в т.ч</t>
  </si>
  <si>
    <t>2.1</t>
  </si>
  <si>
    <t>ВН</t>
  </si>
  <si>
    <t>2.2</t>
  </si>
  <si>
    <t>СН-I</t>
  </si>
  <si>
    <t>2.3</t>
  </si>
  <si>
    <t>СН-II</t>
  </si>
  <si>
    <t>2.4</t>
  </si>
  <si>
    <t>НН</t>
  </si>
  <si>
    <t>Собственные нужды</t>
  </si>
  <si>
    <t>Технические потери</t>
  </si>
  <si>
    <t>тыс. кВтч</t>
  </si>
  <si>
    <t>4.1</t>
  </si>
  <si>
    <t>Хозяйственные нужды</t>
  </si>
  <si>
    <t xml:space="preserve">Отпущено потребителям </t>
  </si>
  <si>
    <t>Коммерческие потери</t>
  </si>
  <si>
    <t>7.1</t>
  </si>
  <si>
    <t>Полезный отпуск всего, в т.ч.:</t>
  </si>
  <si>
    <t>8.1</t>
  </si>
  <si>
    <t xml:space="preserve"> - ВХО</t>
  </si>
  <si>
    <t>8.2</t>
  </si>
  <si>
    <t xml:space="preserve"> - полезный отпуск потребителям</t>
  </si>
  <si>
    <t>9</t>
  </si>
  <si>
    <t>Справочно: корректировка полезного отпуска предыдущего периода</t>
  </si>
  <si>
    <t>Объем потерь, учтенных при формировании сводного прогнозного баланса</t>
  </si>
  <si>
    <t>10.1</t>
  </si>
  <si>
    <t>в т.ч. сетевая компания контура</t>
  </si>
  <si>
    <t>Объем потерь, превышающий объем учтенных при формировании сводного прогнозного баланса</t>
  </si>
  <si>
    <t>11.1</t>
  </si>
  <si>
    <t>в т.ч сетевая компания контура</t>
  </si>
  <si>
    <t>Величина оплачиваемой мощности</t>
  </si>
  <si>
    <t>кВт</t>
  </si>
  <si>
    <t>12.1</t>
  </si>
  <si>
    <t>12.2</t>
  </si>
  <si>
    <t>12.3</t>
  </si>
  <si>
    <t>12.4</t>
  </si>
  <si>
    <t>Потери всего, в т.ч.:</t>
  </si>
  <si>
    <t>13.1</t>
  </si>
  <si>
    <t xml:space="preserve">    -нормативные (в тарифе)</t>
  </si>
  <si>
    <t>Электроснабжение передача</t>
  </si>
  <si>
    <t>14.1</t>
  </si>
  <si>
    <t>Прием электроэнергии в сеть, в т.ч из сетей смежных сетевых организаций</t>
  </si>
  <si>
    <t>14.2</t>
  </si>
  <si>
    <t>Отдача из сетей, в т.ч в сети смежных организаций</t>
  </si>
  <si>
    <t>Отпуск в сеть</t>
  </si>
  <si>
    <t>15.1</t>
  </si>
  <si>
    <t>15.2</t>
  </si>
  <si>
    <t>15.3</t>
  </si>
  <si>
    <t>15.4</t>
  </si>
  <si>
    <t>16.1</t>
  </si>
  <si>
    <t>17</t>
  </si>
  <si>
    <t>18</t>
  </si>
  <si>
    <t>19</t>
  </si>
  <si>
    <t>19.1</t>
  </si>
  <si>
    <t>20</t>
  </si>
  <si>
    <t>Объем оказанных услуг по передаче электрической энергии</t>
  </si>
  <si>
    <t>20.1</t>
  </si>
  <si>
    <t>20.2</t>
  </si>
  <si>
    <t>СН-1</t>
  </si>
  <si>
    <t>20.3</t>
  </si>
  <si>
    <t>20.4</t>
  </si>
  <si>
    <t>20.5</t>
  </si>
  <si>
    <t>в т.ч. объем оказанных услуг по передаче электрической энергии для сбытовых компаний контура</t>
  </si>
  <si>
    <t>20.6</t>
  </si>
  <si>
    <t>20.7</t>
  </si>
  <si>
    <t>20.8</t>
  </si>
  <si>
    <t>20.9</t>
  </si>
  <si>
    <t>21</t>
  </si>
  <si>
    <t>Справочно: корректировка объема оказанных услуг предыдущего периода</t>
  </si>
  <si>
    <t>22</t>
  </si>
  <si>
    <t>22.1</t>
  </si>
  <si>
    <t>22.2</t>
  </si>
  <si>
    <t>22.3</t>
  </si>
  <si>
    <t>22.4</t>
  </si>
  <si>
    <t>22.5</t>
  </si>
  <si>
    <t>в т.ч. величина оплачиваемой мощности для сбытовых компаний контура</t>
  </si>
  <si>
    <t>22.6</t>
  </si>
  <si>
    <t>22.7</t>
  </si>
  <si>
    <t>22.8</t>
  </si>
  <si>
    <t>22.9</t>
  </si>
  <si>
    <t>23</t>
  </si>
  <si>
    <t>23.1</t>
  </si>
  <si>
    <t>23.2</t>
  </si>
  <si>
    <t xml:space="preserve">    -нормативные (в тарифе, пропорционально фактическому отпуску в сеть)</t>
  </si>
  <si>
    <t>23.3</t>
  </si>
  <si>
    <t>24</t>
  </si>
  <si>
    <t>25</t>
  </si>
  <si>
    <t>Выработка собств. котельными</t>
  </si>
  <si>
    <t>26</t>
  </si>
  <si>
    <t>27</t>
  </si>
  <si>
    <t>Отпуск с коллекторов</t>
  </si>
  <si>
    <t>28</t>
  </si>
  <si>
    <t>28.1</t>
  </si>
  <si>
    <t>29</t>
  </si>
  <si>
    <t>30</t>
  </si>
  <si>
    <t>31</t>
  </si>
  <si>
    <t>31.1</t>
  </si>
  <si>
    <t>32</t>
  </si>
  <si>
    <t>32.1</t>
  </si>
  <si>
    <t xml:space="preserve"> - ВХО для целей ГВС</t>
  </si>
  <si>
    <t>32.2</t>
  </si>
  <si>
    <t xml:space="preserve"> - ВХО для прочих целей</t>
  </si>
  <si>
    <t>32.3</t>
  </si>
  <si>
    <t>33</t>
  </si>
  <si>
    <t>34</t>
  </si>
  <si>
    <t>34.1</t>
  </si>
  <si>
    <t>34.2</t>
  </si>
  <si>
    <t>34.3</t>
  </si>
  <si>
    <t>35</t>
  </si>
  <si>
    <t>Покупная тепловая энергия</t>
  </si>
  <si>
    <t>36</t>
  </si>
  <si>
    <t>36.1</t>
  </si>
  <si>
    <t>37</t>
  </si>
  <si>
    <t>38</t>
  </si>
  <si>
    <t>39</t>
  </si>
  <si>
    <t>39.1</t>
  </si>
  <si>
    <t>40</t>
  </si>
  <si>
    <t>40.1</t>
  </si>
  <si>
    <t>40.2</t>
  </si>
  <si>
    <t>40.3</t>
  </si>
  <si>
    <t>41</t>
  </si>
  <si>
    <t>42</t>
  </si>
  <si>
    <t>42.1</t>
  </si>
  <si>
    <t>42.2</t>
  </si>
  <si>
    <t>42.3</t>
  </si>
  <si>
    <t>43</t>
  </si>
  <si>
    <t>Отпуск в сеть всего</t>
  </si>
  <si>
    <t>44</t>
  </si>
  <si>
    <t>44.1</t>
  </si>
  <si>
    <t>45</t>
  </si>
  <si>
    <t>46</t>
  </si>
  <si>
    <t>47</t>
  </si>
  <si>
    <t>47.1</t>
  </si>
  <si>
    <t>48</t>
  </si>
  <si>
    <t>48.1</t>
  </si>
  <si>
    <t xml:space="preserve">   - ВХО для целей ГВС</t>
  </si>
  <si>
    <t>48.2</t>
  </si>
  <si>
    <t xml:space="preserve">   - ВХО для прочих целей</t>
  </si>
  <si>
    <t>48.3</t>
  </si>
  <si>
    <t>49</t>
  </si>
  <si>
    <t>Транспорт тепловой энергии</t>
  </si>
  <si>
    <t>50</t>
  </si>
  <si>
    <t>50.1</t>
  </si>
  <si>
    <t>50.2</t>
  </si>
  <si>
    <t>50.3</t>
  </si>
  <si>
    <t>51</t>
  </si>
  <si>
    <t>Горячее водоснабжение</t>
  </si>
  <si>
    <t>52</t>
  </si>
  <si>
    <t>Вода для целей ГВС всего, в т.ч.:</t>
  </si>
  <si>
    <t>тыс. куб. м</t>
  </si>
  <si>
    <t>52.1</t>
  </si>
  <si>
    <t xml:space="preserve"> - собственная(ВХО)</t>
  </si>
  <si>
    <t>52.2</t>
  </si>
  <si>
    <t xml:space="preserve"> - покупная</t>
  </si>
  <si>
    <t>53</t>
  </si>
  <si>
    <t>Полезный отпуск ГВС всего, в т.ч.:</t>
  </si>
  <si>
    <t>53.1</t>
  </si>
  <si>
    <t>53.2</t>
  </si>
  <si>
    <t>54</t>
  </si>
  <si>
    <t>55</t>
  </si>
  <si>
    <t>Q нагрева</t>
  </si>
  <si>
    <t>Гкал/куб.м</t>
  </si>
  <si>
    <t>56</t>
  </si>
  <si>
    <t>ХОВ</t>
  </si>
  <si>
    <t>57</t>
  </si>
  <si>
    <t>Получено ХОВ от поставщиков</t>
  </si>
  <si>
    <t>тыс.куб.м</t>
  </si>
  <si>
    <t>58</t>
  </si>
  <si>
    <t>Отпуск собственной ХОВ</t>
  </si>
  <si>
    <t>59</t>
  </si>
  <si>
    <t>Отпуск ХОВ в сеть всего</t>
  </si>
  <si>
    <t>60</t>
  </si>
  <si>
    <t>61</t>
  </si>
  <si>
    <t>Полезный отпуск потребителям</t>
  </si>
  <si>
    <t>62</t>
  </si>
  <si>
    <t>Нераспределенная ХОВ (потери)</t>
  </si>
  <si>
    <t>62.1</t>
  </si>
  <si>
    <t>% к отпуску в сеть</t>
  </si>
  <si>
    <t>63</t>
  </si>
  <si>
    <t>64</t>
  </si>
  <si>
    <t>Объем добычи воды (подъем воды)</t>
  </si>
  <si>
    <t>65</t>
  </si>
  <si>
    <t>Производственные нужды</t>
  </si>
  <si>
    <t>66</t>
  </si>
  <si>
    <t>Потери воды при добыче</t>
  </si>
  <si>
    <t>67</t>
  </si>
  <si>
    <t>68</t>
  </si>
  <si>
    <t>Объем покупной воды</t>
  </si>
  <si>
    <t>69</t>
  </si>
  <si>
    <t>Отпуск воды в сеть всего</t>
  </si>
  <si>
    <t>70</t>
  </si>
  <si>
    <t>70.1</t>
  </si>
  <si>
    <t>71</t>
  </si>
  <si>
    <t>72</t>
  </si>
  <si>
    <t>73</t>
  </si>
  <si>
    <t>73.1</t>
  </si>
  <si>
    <t>74</t>
  </si>
  <si>
    <t>Полезный отпуск воды всего, в т.ч.:</t>
  </si>
  <si>
    <t>74.1</t>
  </si>
  <si>
    <t>74.2</t>
  </si>
  <si>
    <t>74.3</t>
  </si>
  <si>
    <t>75</t>
  </si>
  <si>
    <t>76</t>
  </si>
  <si>
    <t>76.1</t>
  </si>
  <si>
    <t>76.2</t>
  </si>
  <si>
    <t>76.3</t>
  </si>
  <si>
    <t>77</t>
  </si>
  <si>
    <t>Транспортировка воды</t>
  </si>
  <si>
    <t>78</t>
  </si>
  <si>
    <t>79</t>
  </si>
  <si>
    <t>Пропущено сточных вод, всего в т.ч.:</t>
  </si>
  <si>
    <t>80</t>
  </si>
  <si>
    <t>ВХО</t>
  </si>
  <si>
    <t>81</t>
  </si>
  <si>
    <t>От потребителей</t>
  </si>
  <si>
    <t>82</t>
  </si>
  <si>
    <t>Справочно: корректировка объма стоков предыдущего периода</t>
  </si>
  <si>
    <t>83</t>
  </si>
  <si>
    <t>84</t>
  </si>
  <si>
    <t>84.1</t>
  </si>
  <si>
    <t>85</t>
  </si>
  <si>
    <t>Отдано на очистку</t>
  </si>
  <si>
    <t>86</t>
  </si>
  <si>
    <t>Транспортировка стоков</t>
  </si>
  <si>
    <t>Неучтенный приток в т.ч.:</t>
  </si>
  <si>
    <t>64.1</t>
  </si>
  <si>
    <t>в т.ч. Техническая вода</t>
  </si>
  <si>
    <t>84.2</t>
  </si>
  <si>
    <t>84.3</t>
  </si>
  <si>
    <t>15.5</t>
  </si>
  <si>
    <t>ГН</t>
  </si>
  <si>
    <t>20.10</t>
  </si>
  <si>
    <t>22.10</t>
  </si>
  <si>
    <t>Производственный баланс АО "ОРЭС-Тольятти"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</si>
</sst>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#,##0.0000"/>
    <numFmt numFmtId="170" formatCode="dd\-mmm\-yy"/>
    <numFmt numFmtId="171" formatCode="_-* #,##0\ &quot;руб&quot;_-;\-* #,##0\ &quot;руб&quot;_-;_-* &quot;-&quot;\ &quot;руб&quot;_-;_-@_-"/>
    <numFmt numFmtId="172" formatCode="mmmm\ d\,\ yyyy"/>
    <numFmt numFmtId="173" formatCode="&quot;?.&quot;#,##0_);[Red]\(&quot;?.&quot;#,##0\)"/>
    <numFmt numFmtId="174" formatCode="&quot;?.&quot;#,##0.00_);[Red]\(&quot;?.&quot;#,##0.00\)"/>
    <numFmt numFmtId="175" formatCode="_-* #,##0\ _F_-;\-* #,##0\ _F_-;_-* &quot;-&quot;\ _F_-;_-@_-"/>
    <numFmt numFmtId="176" formatCode="_-* #,##0.00\ _F_-;\-* #,##0.00\ _F_-;_-* &quot;-&quot;??\ _F_-;_-@_-"/>
    <numFmt numFmtId="177" formatCode="&quot;$&quot;#,##0_);[Red]\(&quot;$&quot;#,##0\)"/>
    <numFmt numFmtId="178" formatCode="_-* #,##0.00\ &quot;F&quot;_-;\-* #,##0.00\ &quot;F&quot;_-;_-* &quot;-&quot;??\ &quot;F&quot;_-;_-@_-"/>
    <numFmt numFmtId="179" formatCode="_-* #,##0_-;\-* #,##0_-;_-* &quot;-&quot;_-;_-@_-"/>
    <numFmt numFmtId="180" formatCode="_-* #,##0.00_-;\-* #,##0.00_-;_-* &quot;-&quot;??_-;_-@_-"/>
    <numFmt numFmtId="181" formatCode="_-* #,##0.00\ [$€]_-;\-* #,##0.00\ [$€]_-;_-* &quot;-&quot;??\ [$€]_-;_-@_-"/>
    <numFmt numFmtId="182" formatCode="_(* #,##0_);_(* \(#,##0\);_(* &quot;-&quot;_);_(@_)"/>
    <numFmt numFmtId="183" formatCode="#,##0_ ;[Red]\-#,##0\ "/>
    <numFmt numFmtId="184" formatCode="_(* #,##0_);_(* \(#,##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,##0_);[Red]\(#,##0\)"/>
    <numFmt numFmtId="188" formatCode="#,##0.00_);[Red]\(#,##0.00\)"/>
    <numFmt numFmtId="189" formatCode="#,##0.00;[Red]\-#,##0.00;&quot;-&quot;"/>
    <numFmt numFmtId="190" formatCode="#,##0;[Red]\-#,##0;&quot;-&quot;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General_)"/>
    <numFmt numFmtId="194" formatCode="0.0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#"/>
    <numFmt numFmtId="198" formatCode="#,##0.00_ ;[Red]\-#,##0.00\ "/>
    <numFmt numFmtId="199" formatCode="#,##0.000_ ;[Red]\-#,##0.000\ "/>
    <numFmt numFmtId="200" formatCode="#,##0.0"/>
    <numFmt numFmtId="201" formatCode="#,##0.0_ ;[Red]\-#,##0.0\ "/>
    <numFmt numFmtId="202" formatCode="#,##0.00_ ;\-#,##0.00\ "/>
    <numFmt numFmtId="203" formatCode="#,##0.000"/>
    <numFmt numFmtId="204" formatCode="0.000000"/>
    <numFmt numFmtId="205" formatCode="0.000"/>
    <numFmt numFmtId="206" formatCode="0.00000"/>
    <numFmt numFmtId="207" formatCode="0.0000"/>
    <numFmt numFmtId="208" formatCode="0.000%"/>
    <numFmt numFmtId="209" formatCode="#,##0.00000"/>
    <numFmt numFmtId="210" formatCode="#,##0.000000"/>
    <numFmt numFmtId="211" formatCode="#,##0.00000000"/>
    <numFmt numFmtId="212" formatCode="#,##0.000000000"/>
    <numFmt numFmtId="213" formatCode="0.00000%"/>
    <numFmt numFmtId="214" formatCode="0.00000000"/>
    <numFmt numFmtId="215" formatCode="0.000000000"/>
    <numFmt numFmtId="216" formatCode="###\ ###\ ###\ ###"/>
    <numFmt numFmtId="217" formatCode="0.0000000%"/>
    <numFmt numFmtId="218" formatCode="0.00000000%"/>
    <numFmt numFmtId="219" formatCode="0.000000%"/>
    <numFmt numFmtId="220" formatCode="0.0000%"/>
    <numFmt numFmtId="221" formatCode="0.000000000%"/>
    <numFmt numFmtId="222" formatCode="_-* #,##0.000_р_._-;\-* #,##0.000_р_._-;_-* &quot;-&quot;??_р_._-;_-@_-"/>
    <numFmt numFmtId="223" formatCode="_-* #,##0.0000_р_._-;\-* #,##0.0000_р_._-;_-* &quot;-&quot;??_р_._-;_-@_-"/>
  </numFmts>
  <fonts count="9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i/>
      <sz val="12"/>
      <color indexed="8"/>
      <name val="Arial"/>
      <family val="2"/>
    </font>
    <font>
      <b/>
      <u val="single"/>
      <sz val="12"/>
      <name val="Times New Roman"/>
      <family val="1"/>
    </font>
    <font>
      <sz val="8"/>
      <name val="Arial Cyr"/>
      <family val="0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9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66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0" fontId="7" fillId="0" borderId="1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8" fillId="0" borderId="0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0" fontId="7" fillId="0" borderId="1">
      <alignment/>
      <protection locked="0"/>
    </xf>
    <xf numFmtId="171" fontId="0" fillId="0" borderId="0">
      <alignment horizontal="center"/>
      <protection/>
    </xf>
    <xf numFmtId="171" fontId="0" fillId="0" borderId="0">
      <alignment horizontal="center"/>
      <protection/>
    </xf>
    <xf numFmtId="0" fontId="80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0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0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0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0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0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172" fontId="9" fillId="10" borderId="2">
      <alignment horizontal="center" vertical="center"/>
      <protection locked="0"/>
    </xf>
    <xf numFmtId="0" fontId="80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0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80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80" fillId="16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0" fillId="17" borderId="0" applyNumberFormat="0" applyBorder="0" applyAlignment="0" applyProtection="0"/>
    <xf numFmtId="0" fontId="35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80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81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81" fillId="22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81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81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1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1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0" fontId="12" fillId="0" borderId="0" applyFill="0" applyBorder="0" applyAlignment="0"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182" fontId="17" fillId="12" borderId="5">
      <alignment horizontal="center" vertical="center" wrapText="1"/>
      <protection locked="0"/>
    </xf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0" fillId="27" borderId="5">
      <alignment horizontal="left" vertical="center" wrapText="1"/>
      <protection/>
    </xf>
    <xf numFmtId="183" fontId="17" fillId="0" borderId="6">
      <alignment horizontal="right" vertical="center" wrapText="1"/>
      <protection/>
    </xf>
    <xf numFmtId="0" fontId="21" fillId="28" borderId="0">
      <alignment/>
      <protection/>
    </xf>
    <xf numFmtId="184" fontId="4" fillId="29" borderId="6">
      <alignment vertical="center"/>
      <protection/>
    </xf>
    <xf numFmtId="167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 applyNumberFormat="0">
      <alignment horizontal="left"/>
      <protection/>
    </xf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4" fillId="28" borderId="7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4" fontId="24" fillId="29" borderId="6">
      <alignment horizontal="center" vertical="center" wrapText="1"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0" borderId="0">
      <alignment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0" fontId="4" fillId="28" borderId="0">
      <alignment horizontal="center" vertical="center"/>
      <protection/>
    </xf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182" fontId="25" fillId="12" borderId="5" applyFont="0" applyAlignment="0" applyProtection="0"/>
    <xf numFmtId="0" fontId="3" fillId="27" borderId="5">
      <alignment horizontal="left" vertical="center" wrapText="1"/>
      <protection/>
    </xf>
    <xf numFmtId="189" fontId="25" fillId="0" borderId="5">
      <alignment horizontal="center" vertical="center" wrapText="1"/>
      <protection/>
    </xf>
    <xf numFmtId="190" fontId="25" fillId="12" borderId="5">
      <alignment horizontal="center" vertical="center" wrapText="1"/>
      <protection locked="0"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0" fontId="4" fillId="28" borderId="0">
      <alignment/>
      <protection/>
    </xf>
    <xf numFmtId="184" fontId="26" fillId="31" borderId="8">
      <alignment horizontal="center"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4" fontId="4" fillId="32" borderId="6" applyNumberFormat="0" applyFill="0" applyBorder="0" applyProtection="0">
      <alignment vertical="center"/>
    </xf>
    <xf numFmtId="184" fontId="4" fillId="32" borderId="6" applyNumberFormat="0" applyFill="0" applyBorder="0" applyProtection="0">
      <alignment vertical="center"/>
    </xf>
    <xf numFmtId="0" fontId="81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81" fillId="35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81" fillId="36" borderId="0" applyNumberFormat="0" applyBorder="0" applyAlignment="0" applyProtection="0"/>
    <xf numFmtId="0" fontId="36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81" fillId="38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81" fillId="39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81" fillId="40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93" fontId="0" fillId="0" borderId="9">
      <alignment/>
      <protection locked="0"/>
    </xf>
    <xf numFmtId="0" fontId="82" fillId="42" borderId="10" applyNumberFormat="0" applyAlignment="0" applyProtection="0"/>
    <xf numFmtId="0" fontId="39" fillId="9" borderId="11" applyNumberFormat="0" applyAlignment="0" applyProtection="0"/>
    <xf numFmtId="0" fontId="40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39" fillId="9" borderId="11" applyNumberFormat="0" applyAlignment="0" applyProtection="0"/>
    <xf numFmtId="0" fontId="83" fillId="43" borderId="12" applyNumberFormat="0" applyAlignment="0" applyProtection="0"/>
    <xf numFmtId="0" fontId="41" fillId="28" borderId="13" applyNumberFormat="0" applyAlignment="0" applyProtection="0"/>
    <xf numFmtId="0" fontId="42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41" fillId="28" borderId="13" applyNumberFormat="0" applyAlignment="0" applyProtection="0"/>
    <xf numFmtId="0" fontId="84" fillId="43" borderId="10" applyNumberFormat="0" applyAlignment="0" applyProtection="0"/>
    <xf numFmtId="0" fontId="43" fillId="28" borderId="11" applyNumberFormat="0" applyAlignment="0" applyProtection="0"/>
    <xf numFmtId="0" fontId="44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43" fillId="28" borderId="11" applyNumberFormat="0" applyAlignment="0" applyProtection="0"/>
    <xf numFmtId="0" fontId="8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6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7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3" fontId="28" fillId="7" borderId="9">
      <alignment/>
      <protection/>
    </xf>
    <xf numFmtId="0" fontId="89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90" fillId="44" borderId="22" applyNumberFormat="0" applyAlignment="0" applyProtection="0"/>
    <xf numFmtId="0" fontId="53" fillId="45" borderId="23" applyNumberFormat="0" applyAlignment="0" applyProtection="0"/>
    <xf numFmtId="0" fontId="54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53" fillId="45" borderId="23" applyNumberFormat="0" applyAlignment="0" applyProtection="0"/>
    <xf numFmtId="0" fontId="9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2" fillId="46" borderId="0" applyNumberFormat="0" applyBorder="0" applyAlignment="0" applyProtection="0"/>
    <xf numFmtId="0" fontId="56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3" fillId="0" borderId="0" applyNumberFormat="0" applyFill="0" applyBorder="0" applyAlignment="0" applyProtection="0"/>
    <xf numFmtId="0" fontId="94" fillId="48" borderId="0" applyNumberFormat="0" applyBorder="0" applyAlignment="0" applyProtection="0"/>
    <xf numFmtId="0" fontId="58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194" fontId="29" fillId="47" borderId="24" applyNumberFormat="0" applyBorder="0" applyAlignment="0">
      <protection locked="0"/>
    </xf>
    <xf numFmtId="0" fontId="9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0" fontId="35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27" applyNumberFormat="0" applyFill="0" applyAlignment="0" applyProtection="0"/>
    <xf numFmtId="0" fontId="62" fillId="0" borderId="28" applyNumberFormat="0" applyFill="0" applyAlignment="0" applyProtection="0"/>
    <xf numFmtId="0" fontId="63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3" fontId="30" fillId="0" borderId="29" applyFont="0" applyBorder="0">
      <alignment horizontal="right"/>
      <protection locked="0"/>
    </xf>
    <xf numFmtId="19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97" fontId="31" fillId="51" borderId="30">
      <alignment vertical="center"/>
      <protection/>
    </xf>
    <xf numFmtId="0" fontId="98" fillId="52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170" fontId="7" fillId="0" borderId="0">
      <alignment/>
      <protection locked="0"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3">
    <xf numFmtId="0" fontId="0" fillId="0" borderId="0" xfId="0" applyAlignment="1">
      <alignment/>
    </xf>
    <xf numFmtId="0" fontId="80" fillId="0" borderId="0" xfId="791" applyAlignment="1">
      <alignment horizontal="center"/>
      <protection/>
    </xf>
    <xf numFmtId="0" fontId="68" fillId="0" borderId="0" xfId="791" applyFont="1" applyAlignment="1">
      <alignment/>
      <protection/>
    </xf>
    <xf numFmtId="0" fontId="80" fillId="0" borderId="0" xfId="791">
      <alignment/>
      <protection/>
    </xf>
    <xf numFmtId="0" fontId="3" fillId="0" borderId="6" xfId="791" applyFont="1" applyFill="1" applyBorder="1" applyAlignment="1">
      <alignment horizontal="center" vertical="center"/>
      <protection/>
    </xf>
    <xf numFmtId="0" fontId="27" fillId="0" borderId="6" xfId="794" applyFont="1" applyFill="1" applyBorder="1" applyAlignment="1">
      <alignment vertical="center"/>
      <protection/>
    </xf>
    <xf numFmtId="0" fontId="27" fillId="0" borderId="6" xfId="794" applyFont="1" applyFill="1" applyBorder="1" applyAlignment="1">
      <alignment/>
      <protection/>
    </xf>
    <xf numFmtId="0" fontId="80" fillId="0" borderId="0" xfId="791" applyFill="1">
      <alignment/>
      <protection/>
    </xf>
    <xf numFmtId="0" fontId="5" fillId="0" borderId="6" xfId="794" applyFont="1" applyFill="1" applyBorder="1" applyAlignment="1">
      <alignment horizontal="left" vertical="center"/>
      <protection/>
    </xf>
    <xf numFmtId="0" fontId="69" fillId="0" borderId="6" xfId="791" applyFont="1" applyBorder="1" applyAlignment="1">
      <alignment horizontal="center" vertical="center"/>
      <protection/>
    </xf>
    <xf numFmtId="0" fontId="27" fillId="45" borderId="6" xfId="794" applyFont="1" applyFill="1" applyBorder="1" applyAlignment="1">
      <alignment horizontal="right" vertical="center"/>
      <protection/>
    </xf>
    <xf numFmtId="0" fontId="3" fillId="0" borderId="6" xfId="794" applyFont="1" applyFill="1" applyBorder="1" applyAlignment="1">
      <alignment horizontal="left" vertical="center"/>
      <protection/>
    </xf>
    <xf numFmtId="0" fontId="27" fillId="47" borderId="6" xfId="794" applyFont="1" applyFill="1" applyBorder="1" applyAlignment="1">
      <alignment horizontal="right" vertical="center"/>
      <protection/>
    </xf>
    <xf numFmtId="0" fontId="80" fillId="47" borderId="6" xfId="791" applyFill="1" applyBorder="1" applyAlignment="1">
      <alignment horizontal="right" vertical="center"/>
      <protection/>
    </xf>
    <xf numFmtId="9" fontId="71" fillId="47" borderId="6" xfId="835" applyFont="1" applyFill="1" applyBorder="1" applyAlignment="1">
      <alignment horizontal="right" vertical="center"/>
    </xf>
    <xf numFmtId="9" fontId="33" fillId="45" borderId="6" xfId="835" applyFont="1" applyFill="1" applyBorder="1" applyAlignment="1">
      <alignment horizontal="right" vertical="center"/>
    </xf>
    <xf numFmtId="3" fontId="72" fillId="47" borderId="6" xfId="791" applyNumberFormat="1" applyFont="1" applyFill="1" applyBorder="1" applyAlignment="1">
      <alignment horizontal="right" vertical="center"/>
      <protection/>
    </xf>
    <xf numFmtId="0" fontId="73" fillId="0" borderId="6" xfId="794" applyFont="1" applyFill="1" applyBorder="1" applyAlignment="1">
      <alignment horizontal="left" vertical="center" wrapText="1"/>
      <protection/>
    </xf>
    <xf numFmtId="0" fontId="5" fillId="0" borderId="6" xfId="794" applyFont="1" applyFill="1" applyBorder="1" applyAlignment="1">
      <alignment horizontal="left" vertical="center" wrapText="1"/>
      <protection/>
    </xf>
    <xf numFmtId="0" fontId="33" fillId="0" borderId="6" xfId="794" applyFont="1" applyFill="1" applyBorder="1" applyAlignment="1">
      <alignment horizontal="left" vertical="center" wrapText="1"/>
      <protection/>
    </xf>
    <xf numFmtId="10" fontId="72" fillId="47" borderId="6" xfId="791" applyNumberFormat="1" applyFont="1" applyFill="1" applyBorder="1" applyAlignment="1">
      <alignment horizontal="right" vertical="center"/>
      <protection/>
    </xf>
    <xf numFmtId="0" fontId="3" fillId="0" borderId="6" xfId="791" applyFont="1" applyFill="1" applyBorder="1" applyAlignment="1">
      <alignment horizontal="center" vertical="center" wrapText="1"/>
      <protection/>
    </xf>
    <xf numFmtId="0" fontId="3" fillId="47" borderId="6" xfId="794" applyFont="1" applyFill="1" applyBorder="1" applyAlignment="1">
      <alignment horizontal="right" vertical="center" wrapText="1"/>
      <protection/>
    </xf>
    <xf numFmtId="0" fontId="69" fillId="0" borderId="6" xfId="791" applyFont="1" applyFill="1" applyBorder="1" applyAlignment="1">
      <alignment horizontal="center" vertical="center"/>
      <protection/>
    </xf>
    <xf numFmtId="3" fontId="74" fillId="45" borderId="6" xfId="791" applyNumberFormat="1" applyFont="1" applyFill="1" applyBorder="1" applyAlignment="1">
      <alignment horizontal="right" vertical="center"/>
      <protection/>
    </xf>
    <xf numFmtId="0" fontId="27" fillId="0" borderId="6" xfId="794" applyFont="1" applyFill="1" applyBorder="1" applyAlignment="1">
      <alignment horizontal="right" vertical="center"/>
      <protection/>
    </xf>
    <xf numFmtId="3" fontId="33" fillId="53" borderId="6" xfId="794" applyNumberFormat="1" applyFont="1" applyFill="1" applyBorder="1" applyAlignment="1">
      <alignment horizontal="left" vertical="center" wrapText="1"/>
      <protection/>
    </xf>
    <xf numFmtId="3" fontId="5" fillId="53" borderId="6" xfId="794" applyNumberFormat="1" applyFont="1" applyFill="1" applyBorder="1" applyAlignment="1">
      <alignment horizontal="left" vertical="center" shrinkToFit="1"/>
      <protection/>
    </xf>
    <xf numFmtId="3" fontId="5" fillId="53" borderId="6" xfId="794" applyNumberFormat="1" applyFont="1" applyFill="1" applyBorder="1" applyAlignment="1">
      <alignment horizontal="left" vertical="center" wrapText="1"/>
      <protection/>
    </xf>
    <xf numFmtId="3" fontId="33" fillId="0" borderId="6" xfId="794" applyNumberFormat="1" applyFont="1" applyFill="1" applyBorder="1" applyAlignment="1">
      <alignment horizontal="left" vertical="center" wrapText="1"/>
      <protection/>
    </xf>
    <xf numFmtId="0" fontId="75" fillId="0" borderId="6" xfId="791" applyFont="1" applyBorder="1" applyAlignment="1">
      <alignment horizontal="center" vertical="center"/>
      <protection/>
    </xf>
    <xf numFmtId="3" fontId="77" fillId="0" borderId="6" xfId="794" applyNumberFormat="1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/>
      <protection/>
    </xf>
    <xf numFmtId="0" fontId="33" fillId="0" borderId="6" xfId="794" applyFont="1" applyFill="1" applyBorder="1" applyAlignment="1">
      <alignment horizontal="left" vertical="center" shrinkToFit="1"/>
      <protection/>
    </xf>
    <xf numFmtId="0" fontId="27" fillId="0" borderId="6" xfId="794" applyFont="1" applyFill="1" applyBorder="1" applyAlignment="1">
      <alignment horizontal="left" vertical="center"/>
      <protection/>
    </xf>
    <xf numFmtId="3" fontId="72" fillId="0" borderId="6" xfId="791" applyNumberFormat="1" applyFont="1" applyFill="1" applyBorder="1" applyAlignment="1">
      <alignment horizontal="right" vertical="center"/>
      <protection/>
    </xf>
    <xf numFmtId="1" fontId="5" fillId="0" borderId="6" xfId="794" applyNumberFormat="1" applyFont="1" applyFill="1" applyBorder="1" applyAlignment="1">
      <alignment horizontal="left" vertical="center"/>
      <protection/>
    </xf>
    <xf numFmtId="1" fontId="4" fillId="0" borderId="6" xfId="794" applyNumberFormat="1" applyFont="1" applyFill="1" applyBorder="1" applyAlignment="1">
      <alignment horizontal="center" vertical="center"/>
      <protection/>
    </xf>
    <xf numFmtId="3" fontId="3" fillId="0" borderId="6" xfId="795" applyNumberFormat="1" applyFont="1" applyFill="1" applyBorder="1" applyAlignment="1" applyProtection="1">
      <alignment horizontal="center" vertical="center"/>
      <protection/>
    </xf>
    <xf numFmtId="10" fontId="72" fillId="0" borderId="6" xfId="791" applyNumberFormat="1" applyFont="1" applyFill="1" applyBorder="1" applyAlignment="1">
      <alignment horizontal="right" vertical="center"/>
      <protection/>
    </xf>
    <xf numFmtId="3" fontId="33" fillId="0" borderId="6" xfId="795" applyNumberFormat="1" applyFont="1" applyFill="1" applyBorder="1" applyAlignment="1">
      <alignment vertical="center"/>
      <protection/>
    </xf>
    <xf numFmtId="3" fontId="33" fillId="0" borderId="6" xfId="795" applyNumberFormat="1" applyFont="1" applyFill="1" applyBorder="1" applyAlignment="1">
      <alignment horizontal="left" vertical="center"/>
      <protection/>
    </xf>
    <xf numFmtId="3" fontId="5" fillId="0" borderId="6" xfId="795" applyNumberFormat="1" applyFont="1" applyFill="1" applyBorder="1" applyAlignment="1">
      <alignment horizontal="left" vertical="center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2" fillId="0" borderId="6" xfId="791" applyNumberFormat="1" applyFont="1" applyFill="1" applyBorder="1" applyAlignment="1">
      <alignment horizontal="center" vertical="center" wrapText="1"/>
      <protection/>
    </xf>
    <xf numFmtId="3" fontId="74" fillId="4" borderId="6" xfId="0" applyNumberFormat="1" applyFont="1" applyFill="1" applyBorder="1" applyAlignment="1">
      <alignment/>
    </xf>
    <xf numFmtId="10" fontId="72" fillId="4" borderId="6" xfId="791" applyNumberFormat="1" applyFont="1" applyFill="1" applyBorder="1" applyAlignment="1">
      <alignment horizontal="right" vertical="center"/>
      <protection/>
    </xf>
    <xf numFmtId="3" fontId="72" fillId="4" borderId="6" xfId="791" applyNumberFormat="1" applyFont="1" applyFill="1" applyBorder="1" applyAlignment="1">
      <alignment horizontal="right" vertical="center"/>
      <protection/>
    </xf>
    <xf numFmtId="10" fontId="76" fillId="4" borderId="6" xfId="791" applyNumberFormat="1" applyFont="1" applyFill="1" applyBorder="1" applyAlignment="1">
      <alignment horizontal="right" vertical="center"/>
      <protection/>
    </xf>
    <xf numFmtId="3" fontId="76" fillId="4" borderId="6" xfId="791" applyNumberFormat="1" applyFont="1" applyFill="1" applyBorder="1" applyAlignment="1">
      <alignment horizontal="right" vertical="center"/>
      <protection/>
    </xf>
    <xf numFmtId="3" fontId="74" fillId="4" borderId="6" xfId="794" applyNumberFormat="1" applyFont="1" applyFill="1" applyBorder="1" applyAlignment="1">
      <alignment horizontal="right" vertical="center"/>
      <protection/>
    </xf>
    <xf numFmtId="169" fontId="76" fillId="4" borderId="6" xfId="791" applyNumberFormat="1" applyFont="1" applyFill="1" applyBorder="1" applyAlignment="1">
      <alignment horizontal="right" vertical="center"/>
      <protection/>
    </xf>
    <xf numFmtId="0" fontId="3" fillId="0" borderId="31" xfId="791" applyFont="1" applyFill="1" applyBorder="1" applyAlignment="1">
      <alignment horizontal="center" vertical="center"/>
      <protection/>
    </xf>
    <xf numFmtId="0" fontId="80" fillId="0" borderId="31" xfId="791" applyFill="1" applyBorder="1" applyAlignment="1">
      <alignment horizontal="center"/>
      <protection/>
    </xf>
    <xf numFmtId="49" fontId="70" fillId="0" borderId="31" xfId="791" applyNumberFormat="1" applyFont="1" applyBorder="1" applyAlignment="1">
      <alignment horizontal="center"/>
      <protection/>
    </xf>
    <xf numFmtId="0" fontId="80" fillId="0" borderId="31" xfId="791" applyBorder="1" applyAlignment="1">
      <alignment horizontal="center"/>
      <protection/>
    </xf>
    <xf numFmtId="49" fontId="70" fillId="0" borderId="32" xfId="791" applyNumberFormat="1" applyFont="1" applyBorder="1" applyAlignment="1">
      <alignment horizontal="center"/>
      <protection/>
    </xf>
    <xf numFmtId="3" fontId="5" fillId="0" borderId="33" xfId="795" applyNumberFormat="1" applyFont="1" applyFill="1" applyBorder="1" applyAlignment="1">
      <alignment horizontal="left" vertical="center"/>
      <protection/>
    </xf>
    <xf numFmtId="0" fontId="69" fillId="0" borderId="33" xfId="791" applyFont="1" applyBorder="1" applyAlignment="1">
      <alignment horizontal="center" vertical="center"/>
      <protection/>
    </xf>
    <xf numFmtId="3" fontId="72" fillId="4" borderId="33" xfId="791" applyNumberFormat="1" applyFont="1" applyFill="1" applyBorder="1" applyAlignment="1">
      <alignment horizontal="right" vertical="center"/>
      <protection/>
    </xf>
    <xf numFmtId="3" fontId="80" fillId="0" borderId="0" xfId="791" applyNumberFormat="1">
      <alignment/>
      <protection/>
    </xf>
    <xf numFmtId="49" fontId="70" fillId="54" borderId="31" xfId="791" applyNumberFormat="1" applyFont="1" applyFill="1" applyBorder="1" applyAlignment="1">
      <alignment horizontal="center"/>
      <protection/>
    </xf>
    <xf numFmtId="0" fontId="3" fillId="54" borderId="6" xfId="794" applyFont="1" applyFill="1" applyBorder="1" applyAlignment="1">
      <alignment horizontal="left" vertical="center"/>
      <protection/>
    </xf>
    <xf numFmtId="0" fontId="69" fillId="54" borderId="6" xfId="791" applyFont="1" applyFill="1" applyBorder="1" applyAlignment="1">
      <alignment horizontal="center" vertical="center"/>
      <protection/>
    </xf>
    <xf numFmtId="10" fontId="80" fillId="54" borderId="0" xfId="791" applyNumberFormat="1" applyFill="1">
      <alignment/>
      <protection/>
    </xf>
    <xf numFmtId="0" fontId="80" fillId="54" borderId="0" xfId="791" applyFill="1">
      <alignment/>
      <protection/>
    </xf>
    <xf numFmtId="3" fontId="74" fillId="4" borderId="6" xfId="0" applyNumberFormat="1" applyFont="1" applyFill="1" applyBorder="1" applyAlignment="1">
      <alignment vertical="center"/>
    </xf>
    <xf numFmtId="3" fontId="74" fillId="55" borderId="6" xfId="0" applyNumberFormat="1" applyFont="1" applyFill="1" applyBorder="1" applyAlignment="1">
      <alignment vertical="center"/>
    </xf>
    <xf numFmtId="203" fontId="74" fillId="4" borderId="6" xfId="0" applyNumberFormat="1" applyFont="1" applyFill="1" applyBorder="1" applyAlignment="1">
      <alignment vertical="center"/>
    </xf>
    <xf numFmtId="203" fontId="74" fillId="55" borderId="6" xfId="0" applyNumberFormat="1" applyFont="1" applyFill="1" applyBorder="1" applyAlignment="1">
      <alignment vertical="center"/>
    </xf>
    <xf numFmtId="203" fontId="72" fillId="4" borderId="0" xfId="791" applyNumberFormat="1" applyFont="1" applyFill="1" applyBorder="1" applyAlignment="1">
      <alignment horizontal="right" vertical="center"/>
      <protection/>
    </xf>
    <xf numFmtId="1" fontId="74" fillId="4" borderId="6" xfId="0" applyNumberFormat="1" applyFont="1" applyFill="1" applyBorder="1" applyAlignment="1">
      <alignment vertical="center"/>
    </xf>
    <xf numFmtId="10" fontId="79" fillId="4" borderId="6" xfId="791" applyNumberFormat="1" applyFont="1" applyFill="1" applyBorder="1" applyAlignment="1">
      <alignment horizontal="right" vertical="center"/>
      <protection/>
    </xf>
    <xf numFmtId="203" fontId="74" fillId="4" borderId="6" xfId="791" applyNumberFormat="1" applyFont="1" applyFill="1" applyBorder="1" applyAlignment="1">
      <alignment horizontal="right" vertical="center"/>
      <protection/>
    </xf>
    <xf numFmtId="3" fontId="34" fillId="0" borderId="6" xfId="794" applyNumberFormat="1" applyFont="1" applyFill="1" applyBorder="1" applyAlignment="1">
      <alignment horizontal="left" vertical="center" wrapText="1" shrinkToFit="1"/>
      <protection/>
    </xf>
    <xf numFmtId="0" fontId="5" fillId="0" borderId="6" xfId="794" applyFont="1" applyFill="1" applyBorder="1" applyAlignment="1">
      <alignment horizontal="left" vertical="center" shrinkToFit="1"/>
      <protection/>
    </xf>
    <xf numFmtId="0" fontId="33" fillId="0" borderId="6" xfId="794" applyFont="1" applyFill="1" applyBorder="1" applyAlignment="1">
      <alignment horizontal="left" vertical="center"/>
      <protection/>
    </xf>
    <xf numFmtId="0" fontId="5" fillId="0" borderId="6" xfId="795" applyFont="1" applyFill="1" applyBorder="1" applyAlignment="1">
      <alignment horizontal="left" vertical="center"/>
      <protection/>
    </xf>
    <xf numFmtId="3" fontId="33" fillId="0" borderId="6" xfId="794" applyNumberFormat="1" applyFont="1" applyFill="1" applyBorder="1" applyAlignment="1">
      <alignment horizontal="left" vertical="center" shrinkToFit="1"/>
      <protection/>
    </xf>
    <xf numFmtId="0" fontId="2" fillId="0" borderId="34" xfId="791" applyNumberFormat="1" applyFont="1" applyFill="1" applyBorder="1" applyAlignment="1">
      <alignment horizontal="center" vertical="center" wrapText="1"/>
      <protection/>
    </xf>
    <xf numFmtId="0" fontId="2" fillId="0" borderId="35" xfId="791" applyNumberFormat="1" applyFont="1" applyFill="1" applyBorder="1" applyAlignment="1">
      <alignment horizontal="center" vertical="center" wrapText="1"/>
      <protection/>
    </xf>
    <xf numFmtId="0" fontId="2" fillId="0" borderId="36" xfId="791" applyFont="1" applyFill="1" applyBorder="1" applyAlignment="1">
      <alignment horizontal="center" vertical="center"/>
      <protection/>
    </xf>
    <xf numFmtId="0" fontId="2" fillId="0" borderId="37" xfId="791" applyFont="1" applyFill="1" applyBorder="1" applyAlignment="1">
      <alignment horizontal="center" vertical="center"/>
      <protection/>
    </xf>
    <xf numFmtId="0" fontId="2" fillId="0" borderId="38" xfId="791" applyFont="1" applyFill="1" applyBorder="1" applyAlignment="1">
      <alignment horizontal="center" vertical="center"/>
      <protection/>
    </xf>
    <xf numFmtId="0" fontId="2" fillId="0" borderId="39" xfId="791" applyFont="1" applyFill="1" applyBorder="1" applyAlignment="1">
      <alignment horizontal="center" vertical="center"/>
      <protection/>
    </xf>
    <xf numFmtId="0" fontId="2" fillId="0" borderId="29" xfId="791" applyFont="1" applyFill="1" applyBorder="1" applyAlignment="1">
      <alignment horizontal="center" vertical="center"/>
      <protection/>
    </xf>
    <xf numFmtId="0" fontId="2" fillId="0" borderId="40" xfId="791" applyFont="1" applyFill="1" applyBorder="1" applyAlignment="1">
      <alignment horizontal="center" vertical="center"/>
      <protection/>
    </xf>
    <xf numFmtId="0" fontId="2" fillId="0" borderId="39" xfId="791" applyNumberFormat="1" applyFont="1" applyFill="1" applyBorder="1" applyAlignment="1">
      <alignment horizontal="center" vertical="center" wrapText="1"/>
      <protection/>
    </xf>
    <xf numFmtId="0" fontId="2" fillId="0" borderId="29" xfId="791" applyNumberFormat="1" applyFont="1" applyFill="1" applyBorder="1" applyAlignment="1">
      <alignment horizontal="center" vertical="center" wrapText="1"/>
      <protection/>
    </xf>
    <xf numFmtId="0" fontId="2" fillId="0" borderId="40" xfId="791" applyNumberFormat="1" applyFont="1" applyFill="1" applyBorder="1" applyAlignment="1">
      <alignment horizontal="center" vertical="center" wrapText="1"/>
      <protection/>
    </xf>
    <xf numFmtId="10" fontId="74" fillId="4" borderId="6" xfId="791" applyNumberFormat="1" applyFont="1" applyFill="1" applyBorder="1" applyAlignment="1">
      <alignment horizontal="right" vertical="center"/>
      <protection/>
    </xf>
    <xf numFmtId="3" fontId="74" fillId="4" borderId="6" xfId="791" applyNumberFormat="1" applyFont="1" applyFill="1" applyBorder="1" applyAlignment="1">
      <alignment horizontal="right" vertical="center"/>
      <protection/>
    </xf>
  </cellXfs>
  <cellStyles count="894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Hyperlink" xfId="701"/>
    <cellStyle name="Currency" xfId="702"/>
    <cellStyle name="Currency [0]" xfId="703"/>
    <cellStyle name="Денежный 2" xfId="704"/>
    <cellStyle name="Денежный 2 2" xfId="705"/>
    <cellStyle name="Заголовок 1" xfId="706"/>
    <cellStyle name="Заголовок 1 2" xfId="707"/>
    <cellStyle name="Заголовок 1 2 2" xfId="708"/>
    <cellStyle name="Заголовок 1 3" xfId="709"/>
    <cellStyle name="Заголовок 1 4" xfId="710"/>
    <cellStyle name="Заголовок 1 5" xfId="711"/>
    <cellStyle name="Заголовок 1 6" xfId="712"/>
    <cellStyle name="Заголовок 1 7" xfId="713"/>
    <cellStyle name="Заголовок 1 8" xfId="714"/>
    <cellStyle name="Заголовок 1 9" xfId="715"/>
    <cellStyle name="Заголовок 2" xfId="716"/>
    <cellStyle name="Заголовок 2 2" xfId="717"/>
    <cellStyle name="Заголовок 2 2 2" xfId="718"/>
    <cellStyle name="Заголовок 2 3" xfId="719"/>
    <cellStyle name="Заголовок 2 4" xfId="720"/>
    <cellStyle name="Заголовок 2 5" xfId="721"/>
    <cellStyle name="Заголовок 2 6" xfId="722"/>
    <cellStyle name="Заголовок 2 7" xfId="723"/>
    <cellStyle name="Заголовок 2 8" xfId="724"/>
    <cellStyle name="Заголовок 2 9" xfId="725"/>
    <cellStyle name="Заголовок 3" xfId="726"/>
    <cellStyle name="Заголовок 3 2" xfId="727"/>
    <cellStyle name="Заголовок 3 2 2" xfId="728"/>
    <cellStyle name="Заголовок 3 3" xfId="729"/>
    <cellStyle name="Заголовок 3 4" xfId="730"/>
    <cellStyle name="Заголовок 3 5" xfId="731"/>
    <cellStyle name="Заголовок 3 6" xfId="732"/>
    <cellStyle name="Заголовок 3 7" xfId="733"/>
    <cellStyle name="Заголовок 3 8" xfId="734"/>
    <cellStyle name="Заголовок 3 9" xfId="735"/>
    <cellStyle name="Заголовок 4" xfId="736"/>
    <cellStyle name="Заголовок 4 2" xfId="737"/>
    <cellStyle name="Заголовок 4 2 2" xfId="738"/>
    <cellStyle name="Заголовок 4 3" xfId="739"/>
    <cellStyle name="Заголовок 4 4" xfId="740"/>
    <cellStyle name="Заголовок 4 5" xfId="741"/>
    <cellStyle name="Заголовок 4 6" xfId="742"/>
    <cellStyle name="Заголовок 4 7" xfId="743"/>
    <cellStyle name="Заголовок 4 8" xfId="744"/>
    <cellStyle name="Заголовок 4 9" xfId="745"/>
    <cellStyle name="Защитный" xfId="746"/>
    <cellStyle name="Итог" xfId="747"/>
    <cellStyle name="Итог 2" xfId="748"/>
    <cellStyle name="Итог 2 2" xfId="749"/>
    <cellStyle name="Итог 3" xfId="750"/>
    <cellStyle name="Итог 4" xfId="751"/>
    <cellStyle name="Итог 5" xfId="752"/>
    <cellStyle name="Итог 6" xfId="753"/>
    <cellStyle name="Итог 7" xfId="754"/>
    <cellStyle name="Итог 8" xfId="755"/>
    <cellStyle name="Итог 9" xfId="756"/>
    <cellStyle name="Контрольная ячейка" xfId="757"/>
    <cellStyle name="Контрольная ячейка 2" xfId="758"/>
    <cellStyle name="Контрольная ячейка 2 2" xfId="759"/>
    <cellStyle name="Контрольная ячейка 3" xfId="760"/>
    <cellStyle name="Контрольная ячейка 4" xfId="761"/>
    <cellStyle name="Контрольная ячейка 5" xfId="762"/>
    <cellStyle name="Контрольная ячейка 6" xfId="763"/>
    <cellStyle name="Контрольная ячейка 7" xfId="764"/>
    <cellStyle name="Контрольная ячейка 8" xfId="765"/>
    <cellStyle name="Контрольная ячейка 9" xfId="766"/>
    <cellStyle name="Название" xfId="767"/>
    <cellStyle name="Название 2" xfId="768"/>
    <cellStyle name="Нейтральный" xfId="769"/>
    <cellStyle name="Нейтральный 2" xfId="770"/>
    <cellStyle name="Нейтральный 2 2" xfId="771"/>
    <cellStyle name="Нейтральный 3" xfId="772"/>
    <cellStyle name="Нейтральный 4" xfId="773"/>
    <cellStyle name="Нейтральный 5" xfId="774"/>
    <cellStyle name="Нейтральный 6" xfId="775"/>
    <cellStyle name="Нейтральный 7" xfId="776"/>
    <cellStyle name="Нейтральный 8" xfId="777"/>
    <cellStyle name="Нейтральный 9" xfId="778"/>
    <cellStyle name="Обычный 2" xfId="779"/>
    <cellStyle name="Обычный 2 10" xfId="780"/>
    <cellStyle name="Обычный 2 11" xfId="781"/>
    <cellStyle name="Обычный 2 2" xfId="782"/>
    <cellStyle name="Обычный 2 3" xfId="783"/>
    <cellStyle name="Обычный 2 4" xfId="784"/>
    <cellStyle name="Обычный 2 5" xfId="785"/>
    <cellStyle name="Обычный 2 6" xfId="786"/>
    <cellStyle name="Обычный 2 7" xfId="787"/>
    <cellStyle name="Обычный 2 8" xfId="788"/>
    <cellStyle name="Обычный 2 9" xfId="789"/>
    <cellStyle name="Обычный 3" xfId="790"/>
    <cellStyle name="Обычный 4" xfId="791"/>
    <cellStyle name="Обычный 5" xfId="792"/>
    <cellStyle name="Обычный 5 2" xfId="793"/>
    <cellStyle name="Обычный_Основные показатели Амур1" xfId="794"/>
    <cellStyle name="Обычный_Приложение 1 (1)" xfId="795"/>
    <cellStyle name="Followed Hyperlink" xfId="796"/>
    <cellStyle name="Плохой" xfId="797"/>
    <cellStyle name="Плохой 2" xfId="798"/>
    <cellStyle name="Плохой 2 2" xfId="799"/>
    <cellStyle name="Плохой 3" xfId="800"/>
    <cellStyle name="Плохой 4" xfId="801"/>
    <cellStyle name="Плохой 5" xfId="802"/>
    <cellStyle name="Плохой 6" xfId="803"/>
    <cellStyle name="Плохой 7" xfId="804"/>
    <cellStyle name="Плохой 8" xfId="805"/>
    <cellStyle name="Плохой 9" xfId="806"/>
    <cellStyle name="Поле ввода" xfId="807"/>
    <cellStyle name="Пояснение" xfId="808"/>
    <cellStyle name="Пояснение 2" xfId="809"/>
    <cellStyle name="Пояснение 2 2" xfId="810"/>
    <cellStyle name="Пояснение 3" xfId="811"/>
    <cellStyle name="Пояснение 4" xfId="812"/>
    <cellStyle name="Пояснение 5" xfId="813"/>
    <cellStyle name="Пояснение 6" xfId="814"/>
    <cellStyle name="Пояснение 7" xfId="815"/>
    <cellStyle name="Пояснение 8" xfId="816"/>
    <cellStyle name="Пояснение 9" xfId="817"/>
    <cellStyle name="Примечание" xfId="818"/>
    <cellStyle name="Примечание 2" xfId="819"/>
    <cellStyle name="Примечание 2 2" xfId="820"/>
    <cellStyle name="Примечание 3" xfId="821"/>
    <cellStyle name="Примечание 4" xfId="822"/>
    <cellStyle name="Примечание 5" xfId="823"/>
    <cellStyle name="Примечание 6" xfId="824"/>
    <cellStyle name="Примечание 7" xfId="825"/>
    <cellStyle name="Примечание 8" xfId="826"/>
    <cellStyle name="Примечание 9" xfId="827"/>
    <cellStyle name="Percent" xfId="828"/>
    <cellStyle name="Процентный 2" xfId="829"/>
    <cellStyle name="Процентный 2 2" xfId="830"/>
    <cellStyle name="Процентный 3" xfId="831"/>
    <cellStyle name="Процентный 4" xfId="832"/>
    <cellStyle name="Процентный 4 2" xfId="833"/>
    <cellStyle name="Процентный 4 3" xfId="834"/>
    <cellStyle name="Процентный 5" xfId="835"/>
    <cellStyle name="Связанная ячейка" xfId="836"/>
    <cellStyle name="Связанная ячейка 2" xfId="837"/>
    <cellStyle name="Связанная ячейка 2 2" xfId="838"/>
    <cellStyle name="Связанная ячейка 3" xfId="839"/>
    <cellStyle name="Связанная ячейка 4" xfId="840"/>
    <cellStyle name="Связанная ячейка 5" xfId="841"/>
    <cellStyle name="Связанная ячейка 6" xfId="842"/>
    <cellStyle name="Связанная ячейка 7" xfId="843"/>
    <cellStyle name="Связанная ячейка 8" xfId="844"/>
    <cellStyle name="Связанная ячейка 9" xfId="845"/>
    <cellStyle name="Стиль 1" xfId="846"/>
    <cellStyle name="Стиль 1 2" xfId="847"/>
    <cellStyle name="Стиль 1 3" xfId="848"/>
    <cellStyle name="Стиль 1 4" xfId="849"/>
    <cellStyle name="Стиль 1 5" xfId="850"/>
    <cellStyle name="Стиль 1 6" xfId="851"/>
    <cellStyle name="Стиль 1 7" xfId="852"/>
    <cellStyle name="Стиль 1 8" xfId="853"/>
    <cellStyle name="Стиль 1 9" xfId="854"/>
    <cellStyle name="Текст предупреждения" xfId="855"/>
    <cellStyle name="Текст предупреждения 2" xfId="856"/>
    <cellStyle name="Текст предупреждения 2 2" xfId="857"/>
    <cellStyle name="Текст предупреждения 3" xfId="858"/>
    <cellStyle name="Текст предупреждения 4" xfId="859"/>
    <cellStyle name="Текст предупреждения 5" xfId="860"/>
    <cellStyle name="Текст предупреждения 6" xfId="861"/>
    <cellStyle name="Текст предупреждения 7" xfId="862"/>
    <cellStyle name="Текст предупреждения 8" xfId="863"/>
    <cellStyle name="Текст предупреждения 9" xfId="864"/>
    <cellStyle name="Тысячи [0]_27.02 скоррект. " xfId="865"/>
    <cellStyle name="Тысячи [а]" xfId="866"/>
    <cellStyle name="Тысячи_27.02 скоррект. " xfId="867"/>
    <cellStyle name="Comma" xfId="868"/>
    <cellStyle name="Comma [0]" xfId="869"/>
    <cellStyle name="Финансовый 2" xfId="870"/>
    <cellStyle name="Формулы" xfId="871"/>
    <cellStyle name="Хороший" xfId="872"/>
    <cellStyle name="Хороший 2" xfId="873"/>
    <cellStyle name="Хороший 2 2" xfId="874"/>
    <cellStyle name="Хороший 3" xfId="875"/>
    <cellStyle name="Хороший 4" xfId="876"/>
    <cellStyle name="Хороший 5" xfId="877"/>
    <cellStyle name="Хороший 6" xfId="878"/>
    <cellStyle name="Хороший 7" xfId="879"/>
    <cellStyle name="Хороший 8" xfId="880"/>
    <cellStyle name="Хороший 9" xfId="881"/>
    <cellStyle name="Џђћ–…ќ’ќ›‰" xfId="882"/>
    <cellStyle name="Џђћ–…ќ’ќ›‰ 2" xfId="883"/>
    <cellStyle name="Џђћ–…ќ’ќ›‰ 2 2" xfId="884"/>
    <cellStyle name="Џђћ–…ќ’ќ›‰ 3" xfId="885"/>
    <cellStyle name="ܘ_x0008_" xfId="886"/>
    <cellStyle name="ܘ_x0008_ 2" xfId="887"/>
    <cellStyle name="ܘ_x0008_?䈌Ȏ㘛䤀ጛܛ_x0008_?䨐Ȏ㘛䤀ጛܛ_x0008_?䉜Ȏ㘛伀ᤛ" xfId="888"/>
    <cellStyle name="ܘ_x0008_?䈌Ȏ㘛䤀ጛܛ_x0008_?䨐Ȏ㘛䤀ጛܛ_x0008_?䉜Ȏ㘛伀ᤛ 1" xfId="889"/>
    <cellStyle name="ܘ_x0008__Баланс 2008г (вода) 07.02.08" xfId="890"/>
    <cellStyle name="ܛ_x0008_" xfId="891"/>
    <cellStyle name="ܛ_x0008_ 2" xfId="892"/>
    <cellStyle name="ܛ_x0008_?䉜Ȏ㘛伀ᤛܛ_x0008_?偬Ȏ?ഀ഍č_x0001_?䊴Ȏ?ကတĐ_x0001_Ҡ" xfId="893"/>
    <cellStyle name="ܛ_x0008_?䉜Ȏ㘛伀ᤛܛ_x0008_?偬Ȏ?ഀ഍č_x0001_?䊴Ȏ?ကတĐ_x0001_Ҡ 1" xfId="894"/>
    <cellStyle name="ܛ_x0008_?䉜Ȏ㘛伀ᤛܛ_x0008_?偬Ȏ?ഀ഍č_x0001_?䊴Ȏ?ကတĐ_x0001_Ҡ 1 2" xfId="895"/>
    <cellStyle name="ܛ_x0008_?䉜Ȏ㘛伀ᤛܛ_x0008_?偬Ȏ?ഀ഍č_x0001_?䊴Ȏ?ကတĐ_x0001_Ҡ 2" xfId="896"/>
    <cellStyle name="ܛ_x0008_?䉜Ȏ㘛伀ᤛܛ_x0008_?偬Ȏ?ഀ഍č_x0001_?䊴Ȏ?ကတĐ_x0001_Ҡ_БДР С44о БДДС ок03" xfId="897"/>
    <cellStyle name="ܛ_x0008__Баланс 2008г (тепло)" xfId="898"/>
    <cellStyle name="㐀കܒ_x0008_" xfId="899"/>
    <cellStyle name="㐀കܒ_x0008_ 2" xfId="900"/>
    <cellStyle name="㐀കܒ_x0008_?䆴Ȏ㘛伀ᤛܛ_x0008_?䧀Ȏ〘䤀ᤘ" xfId="901"/>
    <cellStyle name="㐀കܒ_x0008_?䆴Ȏ㘛伀ᤛܛ_x0008_?䧀Ȏ〘䤀ᤘ 1" xfId="902"/>
    <cellStyle name="㐀കܒ_x0008_?䆴Ȏ㘛伀ᤛܛ_x0008_?䧀Ȏ〘䤀ᤘ 1 2" xfId="903"/>
    <cellStyle name="㐀കܒ_x0008_?䆴Ȏ㘛伀ᤛܛ_x0008_?䧀Ȏ〘䤀ᤘ 2" xfId="904"/>
    <cellStyle name="㐀കܒ_x0008_?䆴Ȏ㘛伀ᤛܛ_x0008_?䧀Ȏ〘䤀ᤘ_БДР С44о БДДС ок03" xfId="905"/>
    <cellStyle name="㼿㼿㼿㼿㼿" xfId="906"/>
    <cellStyle name="㼿㼿㼿㼿㼿 2" xfId="9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4"/>
  <sheetViews>
    <sheetView tabSelected="1" view="pageBreakPreview" zoomScale="80" zoomScaleNormal="60" zoomScaleSheetLayoutView="80" zoomScalePageLayoutView="0" workbookViewId="0" topLeftCell="A1">
      <pane xSplit="3" topLeftCell="D1" activePane="topRight" state="frozen"/>
      <selection pane="topLeft" activeCell="A4" sqref="A4"/>
      <selection pane="topRight" activeCell="E7" sqref="E7"/>
    </sheetView>
  </sheetViews>
  <sheetFormatPr defaultColWidth="9.00390625" defaultRowHeight="12.75"/>
  <cols>
    <col min="1" max="1" width="9.125" style="1" customWidth="1"/>
    <col min="2" max="2" width="46.375" style="3" customWidth="1"/>
    <col min="3" max="3" width="17.125" style="3" customWidth="1"/>
    <col min="4" max="4" width="15.75390625" style="3" customWidth="1"/>
    <col min="5" max="5" width="16.625" style="3" customWidth="1"/>
    <col min="6" max="6" width="13.625" style="3" customWidth="1"/>
    <col min="7" max="16384" width="9.125" style="3" customWidth="1"/>
  </cols>
  <sheetData>
    <row r="1" ht="20.25">
      <c r="B1" s="2" t="s">
        <v>244</v>
      </c>
    </row>
    <row r="3" ht="15.75" thickBot="1"/>
    <row r="4" spans="1:4" ht="21.75" customHeight="1">
      <c r="A4" s="82" t="s">
        <v>7</v>
      </c>
      <c r="B4" s="85" t="s">
        <v>8</v>
      </c>
      <c r="C4" s="88" t="s">
        <v>9</v>
      </c>
      <c r="D4" s="80">
        <v>2023</v>
      </c>
    </row>
    <row r="5" spans="1:4" ht="25.5" customHeight="1">
      <c r="A5" s="83"/>
      <c r="B5" s="86"/>
      <c r="C5" s="89"/>
      <c r="D5" s="81"/>
    </row>
    <row r="6" spans="1:4" ht="42.75" customHeight="1">
      <c r="A6" s="84"/>
      <c r="B6" s="87"/>
      <c r="C6" s="90"/>
      <c r="D6" s="45" t="s">
        <v>3</v>
      </c>
    </row>
    <row r="7" spans="1:4" ht="15">
      <c r="A7" s="53"/>
      <c r="B7" s="4"/>
      <c r="C7" s="4"/>
      <c r="D7" s="4">
        <v>83</v>
      </c>
    </row>
    <row r="8" spans="1:4" s="7" customFormat="1" ht="18.75" hidden="1">
      <c r="A8" s="54">
        <v>1</v>
      </c>
      <c r="B8" s="5" t="s">
        <v>10</v>
      </c>
      <c r="C8" s="5"/>
      <c r="D8" s="6"/>
    </row>
    <row r="9" spans="1:4" s="7" customFormat="1" ht="18.75" hidden="1">
      <c r="A9" s="54">
        <v>2</v>
      </c>
      <c r="B9" s="8" t="s">
        <v>11</v>
      </c>
      <c r="C9" s="9" t="s">
        <v>0</v>
      </c>
      <c r="D9" s="10">
        <f>SUM(D10:D13)</f>
        <v>0</v>
      </c>
    </row>
    <row r="10" spans="1:4" s="7" customFormat="1" ht="18.75" hidden="1">
      <c r="A10" s="55" t="s">
        <v>12</v>
      </c>
      <c r="B10" s="11" t="s">
        <v>13</v>
      </c>
      <c r="C10" s="9" t="s">
        <v>0</v>
      </c>
      <c r="D10" s="12"/>
    </row>
    <row r="11" spans="1:4" s="7" customFormat="1" ht="18.75" hidden="1">
      <c r="A11" s="55" t="s">
        <v>14</v>
      </c>
      <c r="B11" s="11" t="s">
        <v>15</v>
      </c>
      <c r="C11" s="9" t="s">
        <v>0</v>
      </c>
      <c r="D11" s="12"/>
    </row>
    <row r="12" spans="1:4" s="7" customFormat="1" ht="18.75" hidden="1">
      <c r="A12" s="55" t="s">
        <v>16</v>
      </c>
      <c r="B12" s="11" t="s">
        <v>17</v>
      </c>
      <c r="C12" s="9" t="s">
        <v>0</v>
      </c>
      <c r="D12" s="12"/>
    </row>
    <row r="13" spans="1:4" s="7" customFormat="1" ht="18.75" hidden="1">
      <c r="A13" s="55" t="s">
        <v>18</v>
      </c>
      <c r="B13" s="11" t="s">
        <v>19</v>
      </c>
      <c r="C13" s="9" t="s">
        <v>0</v>
      </c>
      <c r="D13" s="12"/>
    </row>
    <row r="14" spans="1:4" ht="15" customHeight="1" hidden="1">
      <c r="A14" s="54">
        <v>3</v>
      </c>
      <c r="B14" s="44" t="s">
        <v>20</v>
      </c>
      <c r="C14" s="9" t="s">
        <v>0</v>
      </c>
      <c r="D14" s="13"/>
    </row>
    <row r="15" spans="1:4" ht="15" customHeight="1" hidden="1">
      <c r="A15" s="54">
        <v>4</v>
      </c>
      <c r="B15" s="76" t="s">
        <v>21</v>
      </c>
      <c r="C15" s="9" t="s">
        <v>22</v>
      </c>
      <c r="D15" s="10">
        <f>D16*D9</f>
        <v>0</v>
      </c>
    </row>
    <row r="16" spans="1:4" ht="15" customHeight="1" hidden="1">
      <c r="A16" s="55" t="s">
        <v>23</v>
      </c>
      <c r="B16" s="76"/>
      <c r="C16" s="9" t="s">
        <v>1</v>
      </c>
      <c r="D16" s="14"/>
    </row>
    <row r="17" spans="1:4" ht="15.75" hidden="1">
      <c r="A17" s="56">
        <v>5</v>
      </c>
      <c r="B17" s="44" t="s">
        <v>24</v>
      </c>
      <c r="C17" s="9" t="s">
        <v>0</v>
      </c>
      <c r="D17" s="13"/>
    </row>
    <row r="18" spans="1:4" ht="15" customHeight="1" hidden="1">
      <c r="A18" s="54">
        <v>6</v>
      </c>
      <c r="B18" s="43" t="s">
        <v>25</v>
      </c>
      <c r="C18" s="9" t="s">
        <v>22</v>
      </c>
      <c r="D18" s="10">
        <f>D9-D14-D15-D17</f>
        <v>0</v>
      </c>
    </row>
    <row r="19" spans="1:4" ht="18.75" hidden="1">
      <c r="A19" s="56">
        <v>7</v>
      </c>
      <c r="B19" s="76" t="s">
        <v>26</v>
      </c>
      <c r="C19" s="9" t="s">
        <v>22</v>
      </c>
      <c r="D19" s="10">
        <f>D18-D21</f>
        <v>0</v>
      </c>
    </row>
    <row r="20" spans="1:4" ht="15.75" hidden="1">
      <c r="A20" s="55" t="s">
        <v>27</v>
      </c>
      <c r="B20" s="76"/>
      <c r="C20" s="9" t="s">
        <v>1</v>
      </c>
      <c r="D20" s="15">
        <f>IF(D9=0,0,D19/D9)</f>
        <v>0</v>
      </c>
    </row>
    <row r="21" spans="1:4" ht="18.75" hidden="1">
      <c r="A21" s="56">
        <v>8</v>
      </c>
      <c r="B21" s="8" t="s">
        <v>28</v>
      </c>
      <c r="C21" s="9" t="s">
        <v>22</v>
      </c>
      <c r="D21" s="10">
        <f>SUM(D22:D23)</f>
        <v>0</v>
      </c>
    </row>
    <row r="22" spans="1:4" ht="18.75" hidden="1">
      <c r="A22" s="55" t="s">
        <v>29</v>
      </c>
      <c r="B22" s="44" t="s">
        <v>30</v>
      </c>
      <c r="C22" s="9" t="s">
        <v>22</v>
      </c>
      <c r="D22" s="12"/>
    </row>
    <row r="23" spans="1:4" ht="15.75" hidden="1">
      <c r="A23" s="55" t="s">
        <v>31</v>
      </c>
      <c r="B23" s="44" t="s">
        <v>32</v>
      </c>
      <c r="C23" s="9" t="s">
        <v>22</v>
      </c>
      <c r="D23" s="16"/>
    </row>
    <row r="24" spans="1:4" ht="31.5" hidden="1">
      <c r="A24" s="55" t="s">
        <v>33</v>
      </c>
      <c r="B24" s="17" t="s">
        <v>34</v>
      </c>
      <c r="C24" s="9" t="s">
        <v>22</v>
      </c>
      <c r="D24" s="16"/>
    </row>
    <row r="25" spans="1:4" ht="47.25" hidden="1">
      <c r="A25" s="56">
        <v>10</v>
      </c>
      <c r="B25" s="18" t="s">
        <v>35</v>
      </c>
      <c r="C25" s="9" t="s">
        <v>22</v>
      </c>
      <c r="D25" s="16"/>
    </row>
    <row r="26" spans="1:4" ht="15.75" hidden="1">
      <c r="A26" s="55" t="s">
        <v>36</v>
      </c>
      <c r="B26" s="19" t="s">
        <v>37</v>
      </c>
      <c r="C26" s="9" t="s">
        <v>22</v>
      </c>
      <c r="D26" s="16"/>
    </row>
    <row r="27" spans="1:4" ht="47.25" hidden="1">
      <c r="A27" s="56">
        <v>11</v>
      </c>
      <c r="B27" s="18" t="s">
        <v>38</v>
      </c>
      <c r="C27" s="9" t="s">
        <v>22</v>
      </c>
      <c r="D27" s="20"/>
    </row>
    <row r="28" spans="1:4" ht="15.75" hidden="1">
      <c r="A28" s="55" t="s">
        <v>39</v>
      </c>
      <c r="B28" s="19" t="s">
        <v>40</v>
      </c>
      <c r="C28" s="9" t="s">
        <v>22</v>
      </c>
      <c r="D28" s="20"/>
    </row>
    <row r="29" spans="1:4" ht="15" customHeight="1" hidden="1">
      <c r="A29" s="56">
        <v>12</v>
      </c>
      <c r="B29" s="18" t="s">
        <v>41</v>
      </c>
      <c r="C29" s="21" t="s">
        <v>42</v>
      </c>
      <c r="D29" s="10">
        <f>SUM(D30:D33)</f>
        <v>0</v>
      </c>
    </row>
    <row r="30" spans="1:4" ht="15" customHeight="1" hidden="1">
      <c r="A30" s="55" t="s">
        <v>43</v>
      </c>
      <c r="B30" s="11" t="s">
        <v>13</v>
      </c>
      <c r="C30" s="21" t="s">
        <v>42</v>
      </c>
      <c r="D30" s="22"/>
    </row>
    <row r="31" spans="1:4" ht="15" hidden="1">
      <c r="A31" s="55" t="s">
        <v>44</v>
      </c>
      <c r="B31" s="11" t="s">
        <v>15</v>
      </c>
      <c r="C31" s="21" t="s">
        <v>42</v>
      </c>
      <c r="D31" s="22"/>
    </row>
    <row r="32" spans="1:4" ht="15" hidden="1">
      <c r="A32" s="55" t="s">
        <v>45</v>
      </c>
      <c r="B32" s="11" t="s">
        <v>17</v>
      </c>
      <c r="C32" s="21" t="s">
        <v>42</v>
      </c>
      <c r="D32" s="22"/>
    </row>
    <row r="33" spans="1:4" ht="15" hidden="1">
      <c r="A33" s="55" t="s">
        <v>46</v>
      </c>
      <c r="B33" s="11" t="s">
        <v>19</v>
      </c>
      <c r="C33" s="21" t="s">
        <v>42</v>
      </c>
      <c r="D33" s="22"/>
    </row>
    <row r="34" spans="1:4" ht="15.75" hidden="1">
      <c r="A34" s="56">
        <v>13</v>
      </c>
      <c r="B34" s="43" t="s">
        <v>47</v>
      </c>
      <c r="C34" s="23" t="s">
        <v>22</v>
      </c>
      <c r="D34" s="24">
        <f>D9-D14-D17-D21</f>
        <v>0</v>
      </c>
    </row>
    <row r="35" spans="1:4" ht="15.75" hidden="1">
      <c r="A35" s="55" t="s">
        <v>48</v>
      </c>
      <c r="B35" s="79" t="s">
        <v>49</v>
      </c>
      <c r="C35" s="9" t="s">
        <v>1</v>
      </c>
      <c r="D35" s="16"/>
    </row>
    <row r="36" spans="1:4" ht="15.75" hidden="1">
      <c r="A36" s="55" t="s">
        <v>48</v>
      </c>
      <c r="B36" s="79"/>
      <c r="C36" s="9" t="s">
        <v>22</v>
      </c>
      <c r="D36" s="16"/>
    </row>
    <row r="37" spans="1:4" s="7" customFormat="1" ht="18.75">
      <c r="A37" s="55">
        <v>14</v>
      </c>
      <c r="B37" s="5" t="s">
        <v>50</v>
      </c>
      <c r="C37" s="5"/>
      <c r="D37" s="25"/>
    </row>
    <row r="38" spans="1:4" ht="31.5">
      <c r="A38" s="55" t="s">
        <v>51</v>
      </c>
      <c r="B38" s="26" t="s">
        <v>52</v>
      </c>
      <c r="C38" s="9" t="s">
        <v>22</v>
      </c>
      <c r="D38" s="69">
        <v>621027.635</v>
      </c>
    </row>
    <row r="39" spans="1:4" ht="31.5">
      <c r="A39" s="55" t="s">
        <v>53</v>
      </c>
      <c r="B39" s="26" t="s">
        <v>54</v>
      </c>
      <c r="C39" s="9" t="s">
        <v>22</v>
      </c>
      <c r="D39" s="69">
        <v>98751.424</v>
      </c>
    </row>
    <row r="40" spans="1:4" ht="15.75">
      <c r="A40" s="55">
        <v>15</v>
      </c>
      <c r="B40" s="27" t="s">
        <v>55</v>
      </c>
      <c r="C40" s="9" t="s">
        <v>22</v>
      </c>
      <c r="D40" s="74">
        <v>522276.211</v>
      </c>
    </row>
    <row r="41" spans="1:4" ht="15.75">
      <c r="A41" s="55" t="s">
        <v>56</v>
      </c>
      <c r="B41" s="11" t="s">
        <v>13</v>
      </c>
      <c r="C41" s="9" t="s">
        <v>22</v>
      </c>
      <c r="D41" s="67">
        <v>474377</v>
      </c>
    </row>
    <row r="42" spans="1:4" ht="15.75">
      <c r="A42" s="55" t="s">
        <v>57</v>
      </c>
      <c r="B42" s="11" t="s">
        <v>15</v>
      </c>
      <c r="C42" s="9" t="s">
        <v>22</v>
      </c>
      <c r="D42" s="67">
        <v>27790</v>
      </c>
    </row>
    <row r="43" spans="1:4" ht="15.75">
      <c r="A43" s="55" t="s">
        <v>58</v>
      </c>
      <c r="B43" s="11" t="s">
        <v>17</v>
      </c>
      <c r="C43" s="9" t="s">
        <v>22</v>
      </c>
      <c r="D43" s="67">
        <v>20204</v>
      </c>
    </row>
    <row r="44" spans="1:4" ht="15.75">
      <c r="A44" s="55" t="s">
        <v>59</v>
      </c>
      <c r="B44" s="11" t="s">
        <v>19</v>
      </c>
      <c r="C44" s="9" t="s">
        <v>22</v>
      </c>
      <c r="D44" s="72">
        <v>-95</v>
      </c>
    </row>
    <row r="45" spans="1:4" ht="15.75">
      <c r="A45" s="55" t="s">
        <v>240</v>
      </c>
      <c r="B45" s="11" t="s">
        <v>241</v>
      </c>
      <c r="C45" s="9" t="s">
        <v>22</v>
      </c>
      <c r="D45" s="67">
        <v>0</v>
      </c>
    </row>
    <row r="46" spans="1:4" ht="15.75">
      <c r="A46" s="55">
        <v>16</v>
      </c>
      <c r="B46" s="76" t="s">
        <v>21</v>
      </c>
      <c r="C46" s="9" t="s">
        <v>22</v>
      </c>
      <c r="D46" s="67">
        <v>50404</v>
      </c>
    </row>
    <row r="47" spans="1:4" ht="15.75">
      <c r="A47" s="55" t="s">
        <v>60</v>
      </c>
      <c r="B47" s="76"/>
      <c r="C47" s="9" t="s">
        <v>1</v>
      </c>
      <c r="D47" s="91">
        <v>0.0965</v>
      </c>
    </row>
    <row r="48" spans="1:4" ht="15.75">
      <c r="A48" s="55" t="s">
        <v>61</v>
      </c>
      <c r="B48" s="44" t="s">
        <v>24</v>
      </c>
      <c r="C48" s="9" t="s">
        <v>0</v>
      </c>
      <c r="D48" s="67">
        <v>0</v>
      </c>
    </row>
    <row r="49" spans="1:4" ht="15.75">
      <c r="A49" s="55" t="s">
        <v>62</v>
      </c>
      <c r="B49" s="43" t="s">
        <v>25</v>
      </c>
      <c r="C49" s="9" t="s">
        <v>22</v>
      </c>
      <c r="D49" s="92">
        <v>471872</v>
      </c>
    </row>
    <row r="50" spans="1:4" ht="15.75">
      <c r="A50" s="55" t="s">
        <v>63</v>
      </c>
      <c r="B50" s="76" t="s">
        <v>26</v>
      </c>
      <c r="C50" s="9" t="s">
        <v>22</v>
      </c>
      <c r="D50" s="92">
        <v>2415</v>
      </c>
    </row>
    <row r="51" spans="1:4" ht="15.75">
      <c r="A51" s="55" t="s">
        <v>64</v>
      </c>
      <c r="B51" s="76"/>
      <c r="C51" s="9" t="s">
        <v>1</v>
      </c>
      <c r="D51" s="91">
        <v>0.0046</v>
      </c>
    </row>
    <row r="52" spans="1:6" ht="31.5">
      <c r="A52" s="55" t="s">
        <v>65</v>
      </c>
      <c r="B52" s="28" t="s">
        <v>66</v>
      </c>
      <c r="C52" s="9" t="s">
        <v>22</v>
      </c>
      <c r="D52" s="74">
        <v>469456.456</v>
      </c>
      <c r="E52" s="71"/>
      <c r="F52" s="71"/>
    </row>
    <row r="53" spans="1:6" s="66" customFormat="1" ht="15.75">
      <c r="A53" s="62" t="s">
        <v>67</v>
      </c>
      <c r="B53" s="63" t="s">
        <v>13</v>
      </c>
      <c r="C53" s="64" t="s">
        <v>22</v>
      </c>
      <c r="D53" s="68">
        <v>35344</v>
      </c>
      <c r="E53" s="61"/>
      <c r="F53" s="65"/>
    </row>
    <row r="54" spans="1:6" s="66" customFormat="1" ht="15.75">
      <c r="A54" s="62" t="s">
        <v>68</v>
      </c>
      <c r="B54" s="63" t="s">
        <v>69</v>
      </c>
      <c r="C54" s="64" t="s">
        <v>22</v>
      </c>
      <c r="D54" s="68">
        <v>0</v>
      </c>
      <c r="E54" s="61"/>
      <c r="F54" s="65"/>
    </row>
    <row r="55" spans="1:6" s="66" customFormat="1" ht="15.75">
      <c r="A55" s="62" t="s">
        <v>70</v>
      </c>
      <c r="B55" s="63" t="s">
        <v>17</v>
      </c>
      <c r="C55" s="64" t="s">
        <v>22</v>
      </c>
      <c r="D55" s="70">
        <v>192065</v>
      </c>
      <c r="E55" s="61"/>
      <c r="F55" s="65"/>
    </row>
    <row r="56" spans="1:6" s="66" customFormat="1" ht="15.75">
      <c r="A56" s="62" t="s">
        <v>71</v>
      </c>
      <c r="B56" s="63" t="s">
        <v>19</v>
      </c>
      <c r="C56" s="64" t="s">
        <v>22</v>
      </c>
      <c r="D56" s="70">
        <v>242047</v>
      </c>
      <c r="E56" s="61"/>
      <c r="F56" s="65"/>
    </row>
    <row r="57" spans="1:5" ht="15.75">
      <c r="A57" s="55" t="s">
        <v>72</v>
      </c>
      <c r="B57" s="11" t="s">
        <v>241</v>
      </c>
      <c r="C57" s="9" t="s">
        <v>22</v>
      </c>
      <c r="D57" s="68">
        <v>0</v>
      </c>
      <c r="E57" s="61"/>
    </row>
    <row r="58" spans="1:5" ht="47.25" hidden="1">
      <c r="A58" s="55" t="s">
        <v>72</v>
      </c>
      <c r="B58" s="29" t="s">
        <v>73</v>
      </c>
      <c r="C58" s="9" t="s">
        <v>22</v>
      </c>
      <c r="D58" s="92">
        <v>0</v>
      </c>
      <c r="E58" s="61"/>
    </row>
    <row r="59" spans="1:5" ht="15.75" hidden="1">
      <c r="A59" s="55" t="s">
        <v>74</v>
      </c>
      <c r="B59" s="11" t="s">
        <v>13</v>
      </c>
      <c r="C59" s="9" t="s">
        <v>22</v>
      </c>
      <c r="D59" s="67">
        <v>0</v>
      </c>
      <c r="E59" s="61"/>
    </row>
    <row r="60" spans="1:5" ht="15.75" hidden="1">
      <c r="A60" s="55" t="s">
        <v>75</v>
      </c>
      <c r="B60" s="11" t="s">
        <v>69</v>
      </c>
      <c r="C60" s="9" t="s">
        <v>22</v>
      </c>
      <c r="D60" s="67">
        <v>0</v>
      </c>
      <c r="E60" s="61"/>
    </row>
    <row r="61" spans="1:5" ht="15.75" hidden="1">
      <c r="A61" s="55" t="s">
        <v>76</v>
      </c>
      <c r="B61" s="11" t="s">
        <v>17</v>
      </c>
      <c r="C61" s="9" t="s">
        <v>22</v>
      </c>
      <c r="D61" s="67">
        <v>0</v>
      </c>
      <c r="E61" s="61"/>
    </row>
    <row r="62" spans="1:5" ht="15.75" hidden="1">
      <c r="A62" s="55" t="s">
        <v>77</v>
      </c>
      <c r="B62" s="11" t="s">
        <v>19</v>
      </c>
      <c r="C62" s="9" t="s">
        <v>22</v>
      </c>
      <c r="D62" s="67">
        <v>0</v>
      </c>
      <c r="E62" s="61"/>
    </row>
    <row r="63" spans="1:5" ht="15.75" hidden="1">
      <c r="A63" s="55" t="s">
        <v>242</v>
      </c>
      <c r="B63" s="11" t="s">
        <v>241</v>
      </c>
      <c r="C63" s="9" t="s">
        <v>22</v>
      </c>
      <c r="D63" s="67">
        <v>0</v>
      </c>
      <c r="E63" s="61"/>
    </row>
    <row r="64" spans="1:5" ht="31.5" hidden="1">
      <c r="A64" s="55" t="s">
        <v>78</v>
      </c>
      <c r="B64" s="17" t="s">
        <v>79</v>
      </c>
      <c r="C64" s="30" t="s">
        <v>22</v>
      </c>
      <c r="D64" s="67">
        <v>0</v>
      </c>
      <c r="E64" s="61"/>
    </row>
    <row r="65" spans="1:5" ht="15.75" hidden="1">
      <c r="A65" s="55" t="s">
        <v>80</v>
      </c>
      <c r="B65" s="28" t="s">
        <v>41</v>
      </c>
      <c r="C65" s="9" t="s">
        <v>42</v>
      </c>
      <c r="D65" s="92">
        <v>0</v>
      </c>
      <c r="E65" s="61"/>
    </row>
    <row r="66" spans="1:5" ht="15.75" hidden="1">
      <c r="A66" s="55" t="s">
        <v>81</v>
      </c>
      <c r="B66" s="11" t="s">
        <v>13</v>
      </c>
      <c r="C66" s="9" t="s">
        <v>42</v>
      </c>
      <c r="D66" s="67">
        <v>0</v>
      </c>
      <c r="E66" s="61"/>
    </row>
    <row r="67" spans="1:5" ht="15.75" hidden="1">
      <c r="A67" s="55" t="s">
        <v>82</v>
      </c>
      <c r="B67" s="11" t="s">
        <v>69</v>
      </c>
      <c r="C67" s="9" t="s">
        <v>42</v>
      </c>
      <c r="D67" s="67">
        <v>0</v>
      </c>
      <c r="E67" s="61"/>
    </row>
    <row r="68" spans="1:5" ht="15.75" hidden="1">
      <c r="A68" s="55" t="s">
        <v>83</v>
      </c>
      <c r="B68" s="11" t="s">
        <v>17</v>
      </c>
      <c r="C68" s="9" t="s">
        <v>42</v>
      </c>
      <c r="D68" s="67">
        <v>0</v>
      </c>
      <c r="E68" s="61"/>
    </row>
    <row r="69" spans="1:5" ht="15.75" hidden="1">
      <c r="A69" s="55" t="s">
        <v>84</v>
      </c>
      <c r="B69" s="11" t="s">
        <v>19</v>
      </c>
      <c r="C69" s="9" t="s">
        <v>42</v>
      </c>
      <c r="D69" s="67">
        <v>0</v>
      </c>
      <c r="E69" s="61"/>
    </row>
    <row r="70" spans="1:5" ht="15.75" hidden="1">
      <c r="A70" s="55" t="s">
        <v>85</v>
      </c>
      <c r="B70" s="11" t="s">
        <v>241</v>
      </c>
      <c r="C70" s="9" t="s">
        <v>42</v>
      </c>
      <c r="D70" s="67">
        <v>0</v>
      </c>
      <c r="E70" s="61"/>
    </row>
    <row r="71" spans="1:5" ht="31.5" hidden="1">
      <c r="A71" s="55" t="s">
        <v>85</v>
      </c>
      <c r="B71" s="29" t="s">
        <v>86</v>
      </c>
      <c r="C71" s="9" t="s">
        <v>42</v>
      </c>
      <c r="D71" s="92">
        <v>0</v>
      </c>
      <c r="E71" s="61"/>
    </row>
    <row r="72" spans="1:5" ht="15.75" hidden="1">
      <c r="A72" s="55" t="s">
        <v>87</v>
      </c>
      <c r="B72" s="11" t="s">
        <v>13</v>
      </c>
      <c r="C72" s="9" t="s">
        <v>42</v>
      </c>
      <c r="D72" s="67">
        <v>0</v>
      </c>
      <c r="E72" s="61"/>
    </row>
    <row r="73" spans="1:5" ht="15.75" hidden="1">
      <c r="A73" s="55" t="s">
        <v>88</v>
      </c>
      <c r="B73" s="11" t="s">
        <v>69</v>
      </c>
      <c r="C73" s="9" t="s">
        <v>42</v>
      </c>
      <c r="D73" s="67">
        <v>0</v>
      </c>
      <c r="E73" s="61"/>
    </row>
    <row r="74" spans="1:5" ht="15.75" hidden="1">
      <c r="A74" s="55" t="s">
        <v>89</v>
      </c>
      <c r="B74" s="11" t="s">
        <v>17</v>
      </c>
      <c r="C74" s="9" t="s">
        <v>42</v>
      </c>
      <c r="D74" s="67">
        <v>0</v>
      </c>
      <c r="E74" s="61"/>
    </row>
    <row r="75" spans="1:5" ht="15.75" hidden="1">
      <c r="A75" s="55" t="s">
        <v>90</v>
      </c>
      <c r="B75" s="11" t="s">
        <v>19</v>
      </c>
      <c r="C75" s="9" t="s">
        <v>42</v>
      </c>
      <c r="D75" s="67">
        <v>0</v>
      </c>
      <c r="E75" s="61"/>
    </row>
    <row r="76" spans="1:5" ht="15.75" hidden="1">
      <c r="A76" s="55" t="s">
        <v>243</v>
      </c>
      <c r="B76" s="11" t="s">
        <v>241</v>
      </c>
      <c r="C76" s="9" t="s">
        <v>42</v>
      </c>
      <c r="D76" s="67">
        <v>0</v>
      </c>
      <c r="E76" s="61"/>
    </row>
    <row r="77" spans="1:5" ht="15.75">
      <c r="A77" s="55" t="s">
        <v>91</v>
      </c>
      <c r="B77" s="76" t="s">
        <v>47</v>
      </c>
      <c r="C77" s="23" t="s">
        <v>22</v>
      </c>
      <c r="D77" s="74">
        <v>52819.755</v>
      </c>
      <c r="E77" s="61"/>
    </row>
    <row r="78" spans="1:5" ht="15.75">
      <c r="A78" s="55" t="s">
        <v>92</v>
      </c>
      <c r="B78" s="76"/>
      <c r="C78" s="23" t="s">
        <v>1</v>
      </c>
      <c r="D78" s="91">
        <v>0.1011</v>
      </c>
      <c r="E78" s="61"/>
    </row>
    <row r="79" spans="1:5" ht="15.75">
      <c r="A79" s="55" t="s">
        <v>93</v>
      </c>
      <c r="B79" s="75" t="s">
        <v>94</v>
      </c>
      <c r="C79" s="23" t="s">
        <v>22</v>
      </c>
      <c r="D79" s="67">
        <v>52355</v>
      </c>
      <c r="E79" s="61"/>
    </row>
    <row r="80" spans="1:4" ht="15.75">
      <c r="A80" s="55" t="s">
        <v>95</v>
      </c>
      <c r="B80" s="75"/>
      <c r="C80" s="9" t="s">
        <v>1</v>
      </c>
      <c r="D80" s="73">
        <v>0.1002</v>
      </c>
    </row>
    <row r="81" spans="1:4" s="7" customFormat="1" ht="18.75" hidden="1">
      <c r="A81" s="55" t="s">
        <v>96</v>
      </c>
      <c r="B81" s="5" t="s">
        <v>5</v>
      </c>
      <c r="C81" s="5"/>
      <c r="D81" s="25"/>
    </row>
    <row r="82" spans="1:4" ht="15.75" hidden="1">
      <c r="A82" s="55" t="s">
        <v>97</v>
      </c>
      <c r="B82" s="31" t="s">
        <v>98</v>
      </c>
      <c r="C82" s="9" t="s">
        <v>4</v>
      </c>
      <c r="D82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3" spans="1:4" ht="15.75" hidden="1">
      <c r="A83" s="55" t="s">
        <v>99</v>
      </c>
      <c r="B83" s="32" t="s">
        <v>20</v>
      </c>
      <c r="C83" s="9" t="s">
        <v>4</v>
      </c>
      <c r="D83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4" spans="1:4" ht="15.75" hidden="1">
      <c r="A84" s="55" t="s">
        <v>100</v>
      </c>
      <c r="B84" s="32" t="s">
        <v>101</v>
      </c>
      <c r="C84" s="9" t="s">
        <v>4</v>
      </c>
      <c r="D84" s="48" t="e">
        <f>D82-D83</f>
        <v>#REF!</v>
      </c>
    </row>
    <row r="85" spans="1:4" ht="15.75" hidden="1">
      <c r="A85" s="55" t="s">
        <v>102</v>
      </c>
      <c r="B85" s="76" t="s">
        <v>21</v>
      </c>
      <c r="C85" s="9" t="s">
        <v>4</v>
      </c>
      <c r="D85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6" spans="1:4" ht="15.75" hidden="1">
      <c r="A86" s="55" t="s">
        <v>103</v>
      </c>
      <c r="B86" s="76"/>
      <c r="C86" s="9" t="s">
        <v>1</v>
      </c>
      <c r="D86" s="47" t="e">
        <f>IF(D84=0,0,D85/D84)</f>
        <v>#REF!</v>
      </c>
    </row>
    <row r="87" spans="1:4" ht="15.75" hidden="1">
      <c r="A87" s="55" t="s">
        <v>104</v>
      </c>
      <c r="B87" s="32" t="s">
        <v>24</v>
      </c>
      <c r="C87" s="9" t="s">
        <v>4</v>
      </c>
      <c r="D87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88" spans="1:4" ht="15.75" hidden="1">
      <c r="A88" s="55" t="s">
        <v>105</v>
      </c>
      <c r="B88" s="33" t="s">
        <v>25</v>
      </c>
      <c r="C88" s="9" t="s">
        <v>4</v>
      </c>
      <c r="D88" s="48" t="e">
        <f>D84-D85-D87</f>
        <v>#REF!</v>
      </c>
    </row>
    <row r="89" spans="1:4" ht="15.75" hidden="1">
      <c r="A89" s="55" t="s">
        <v>106</v>
      </c>
      <c r="B89" s="76" t="s">
        <v>26</v>
      </c>
      <c r="C89" s="9" t="s">
        <v>4</v>
      </c>
      <c r="D89" s="48" t="e">
        <f>D88-D91</f>
        <v>#REF!</v>
      </c>
    </row>
    <row r="90" spans="1:4" ht="15.75" hidden="1">
      <c r="A90" s="55" t="s">
        <v>107</v>
      </c>
      <c r="B90" s="76"/>
      <c r="C90" s="9" t="s">
        <v>1</v>
      </c>
      <c r="D90" s="47" t="e">
        <f>IF(D84=0,0,D89/D84)</f>
        <v>#REF!</v>
      </c>
    </row>
    <row r="91" spans="1:4" ht="15.75" hidden="1">
      <c r="A91" s="55" t="s">
        <v>108</v>
      </c>
      <c r="B91" s="32" t="s">
        <v>28</v>
      </c>
      <c r="C91" s="9" t="s">
        <v>4</v>
      </c>
      <c r="D91" s="48" t="e">
        <f>D92+D93+D94</f>
        <v>#REF!</v>
      </c>
    </row>
    <row r="92" spans="1:4" ht="15.75" hidden="1">
      <c r="A92" s="55" t="s">
        <v>109</v>
      </c>
      <c r="B92" s="32" t="s">
        <v>110</v>
      </c>
      <c r="C92" s="9" t="s">
        <v>4</v>
      </c>
      <c r="D92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3" spans="1:4" ht="15.75" hidden="1">
      <c r="A93" s="55" t="s">
        <v>111</v>
      </c>
      <c r="B93" s="32" t="s">
        <v>112</v>
      </c>
      <c r="C93" s="9"/>
      <c r="D93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4" spans="1:4" ht="15.75" hidden="1">
      <c r="A94" s="55" t="s">
        <v>113</v>
      </c>
      <c r="B94" s="32" t="s">
        <v>32</v>
      </c>
      <c r="C94" s="9" t="s">
        <v>4</v>
      </c>
      <c r="D94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5" spans="1:4" ht="31.5" hidden="1">
      <c r="A95" s="55" t="s">
        <v>114</v>
      </c>
      <c r="B95" s="17" t="s">
        <v>34</v>
      </c>
      <c r="C95" s="30" t="s">
        <v>4</v>
      </c>
      <c r="D95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6" spans="1:4" ht="15.75" hidden="1">
      <c r="A96" s="55" t="s">
        <v>115</v>
      </c>
      <c r="B96" s="76" t="s">
        <v>47</v>
      </c>
      <c r="C96" s="9" t="s">
        <v>4</v>
      </c>
      <c r="D96" s="48" t="e">
        <f>D84-D87-D91</f>
        <v>#REF!</v>
      </c>
    </row>
    <row r="97" spans="1:4" ht="15.75" hidden="1">
      <c r="A97" s="55" t="s">
        <v>116</v>
      </c>
      <c r="B97" s="76"/>
      <c r="C97" s="9" t="s">
        <v>1</v>
      </c>
      <c r="D97" s="47" t="e">
        <f>IF(D84=0,0,D96/D84)</f>
        <v>#REF!</v>
      </c>
    </row>
    <row r="98" spans="1:4" ht="15.75" hidden="1">
      <c r="A98" s="55" t="s">
        <v>117</v>
      </c>
      <c r="B98" s="75" t="s">
        <v>94</v>
      </c>
      <c r="C98" s="9" t="s">
        <v>4</v>
      </c>
      <c r="D98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99" spans="1:4" ht="15.75" hidden="1">
      <c r="A99" s="55" t="s">
        <v>118</v>
      </c>
      <c r="B99" s="75"/>
      <c r="C99" s="9" t="s">
        <v>1</v>
      </c>
      <c r="D99" s="47" t="e">
        <f>IF(D84=0,0,D98/D84)</f>
        <v>#REF!</v>
      </c>
    </row>
    <row r="100" spans="1:4" ht="15.75" hidden="1">
      <c r="A100" s="55" t="s">
        <v>119</v>
      </c>
      <c r="B100" s="31" t="s">
        <v>120</v>
      </c>
      <c r="C100" s="9" t="s">
        <v>4</v>
      </c>
      <c r="D100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1" spans="1:4" ht="15.75" hidden="1">
      <c r="A101" s="55" t="s">
        <v>121</v>
      </c>
      <c r="B101" s="76" t="s">
        <v>21</v>
      </c>
      <c r="C101" s="9" t="s">
        <v>4</v>
      </c>
      <c r="D101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2" spans="1:4" ht="15.75" hidden="1">
      <c r="A102" s="55" t="s">
        <v>122</v>
      </c>
      <c r="B102" s="76"/>
      <c r="C102" s="9" t="s">
        <v>1</v>
      </c>
      <c r="D102" s="47" t="e">
        <f>IF(D100=0,0,D101/D100)</f>
        <v>#REF!</v>
      </c>
    </row>
    <row r="103" spans="1:4" ht="15.75" hidden="1">
      <c r="A103" s="55" t="s">
        <v>123</v>
      </c>
      <c r="B103" s="32" t="s">
        <v>24</v>
      </c>
      <c r="C103" s="9" t="s">
        <v>4</v>
      </c>
      <c r="D103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4" spans="1:4" ht="15.75" hidden="1">
      <c r="A104" s="55" t="s">
        <v>124</v>
      </c>
      <c r="B104" s="33" t="s">
        <v>25</v>
      </c>
      <c r="C104" s="9" t="s">
        <v>4</v>
      </c>
      <c r="D104" s="48" t="e">
        <f>D100-D101-D103</f>
        <v>#REF!</v>
      </c>
    </row>
    <row r="105" spans="1:4" ht="15.75" hidden="1">
      <c r="A105" s="55" t="s">
        <v>125</v>
      </c>
      <c r="B105" s="76" t="s">
        <v>26</v>
      </c>
      <c r="C105" s="9" t="s">
        <v>4</v>
      </c>
      <c r="D105" s="48" t="e">
        <f>D104-D107</f>
        <v>#REF!</v>
      </c>
    </row>
    <row r="106" spans="1:4" ht="15.75" hidden="1">
      <c r="A106" s="55" t="s">
        <v>126</v>
      </c>
      <c r="B106" s="76"/>
      <c r="C106" s="9" t="s">
        <v>1</v>
      </c>
      <c r="D106" s="47" t="e">
        <f>IF(D100=0,0,D105/D100)</f>
        <v>#REF!</v>
      </c>
    </row>
    <row r="107" spans="1:4" ht="15.75" hidden="1">
      <c r="A107" s="55" t="s">
        <v>127</v>
      </c>
      <c r="B107" s="32" t="s">
        <v>28</v>
      </c>
      <c r="C107" s="9" t="s">
        <v>4</v>
      </c>
      <c r="D107" s="48" t="e">
        <f>D108+D109+D110</f>
        <v>#REF!</v>
      </c>
    </row>
    <row r="108" spans="1:4" ht="15.75" hidden="1">
      <c r="A108" s="55" t="s">
        <v>128</v>
      </c>
      <c r="B108" s="32" t="s">
        <v>110</v>
      </c>
      <c r="C108" s="9" t="s">
        <v>4</v>
      </c>
      <c r="D108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09" spans="1:4" ht="15.75" hidden="1">
      <c r="A109" s="55" t="s">
        <v>129</v>
      </c>
      <c r="B109" s="32" t="s">
        <v>112</v>
      </c>
      <c r="C109" s="9" t="s">
        <v>4</v>
      </c>
      <c r="D109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0" spans="1:4" ht="15.75" hidden="1">
      <c r="A110" s="55" t="s">
        <v>130</v>
      </c>
      <c r="B110" s="32" t="s">
        <v>32</v>
      </c>
      <c r="C110" s="9" t="s">
        <v>4</v>
      </c>
      <c r="D110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1" spans="1:4" ht="31.5" hidden="1">
      <c r="A111" s="55" t="s">
        <v>131</v>
      </c>
      <c r="B111" s="17" t="s">
        <v>34</v>
      </c>
      <c r="C111" s="30" t="s">
        <v>4</v>
      </c>
      <c r="D111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2" spans="1:4" ht="15.75" hidden="1">
      <c r="A112" s="55" t="s">
        <v>132</v>
      </c>
      <c r="B112" s="76" t="s">
        <v>47</v>
      </c>
      <c r="C112" s="9" t="s">
        <v>4</v>
      </c>
      <c r="D112" s="48" t="e">
        <f>D100-D103-D107</f>
        <v>#REF!</v>
      </c>
    </row>
    <row r="113" spans="1:4" ht="15.75" hidden="1">
      <c r="A113" s="55" t="s">
        <v>133</v>
      </c>
      <c r="B113" s="76"/>
      <c r="C113" s="9" t="s">
        <v>1</v>
      </c>
      <c r="D113" s="47" t="e">
        <f>IF(D100=0,0,D112/D100)</f>
        <v>#REF!</v>
      </c>
    </row>
    <row r="114" spans="1:4" ht="15.75" hidden="1">
      <c r="A114" s="55" t="s">
        <v>134</v>
      </c>
      <c r="B114" s="75" t="s">
        <v>94</v>
      </c>
      <c r="C114" s="9" t="s">
        <v>4</v>
      </c>
      <c r="D114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15" spans="1:4" ht="15.75" hidden="1">
      <c r="A115" s="55" t="s">
        <v>135</v>
      </c>
      <c r="B115" s="75"/>
      <c r="C115" s="9" t="s">
        <v>1</v>
      </c>
      <c r="D115" s="47" t="e">
        <f>IF(D100=0,0,D114/D100)</f>
        <v>#REF!</v>
      </c>
    </row>
    <row r="116" spans="1:4" ht="15.75" hidden="1">
      <c r="A116" s="55" t="s">
        <v>136</v>
      </c>
      <c r="B116" s="31" t="s">
        <v>137</v>
      </c>
      <c r="C116" s="9" t="s">
        <v>4</v>
      </c>
      <c r="D116" s="48" t="e">
        <f>D84+D100</f>
        <v>#REF!</v>
      </c>
    </row>
    <row r="117" spans="1:4" ht="15.75" hidden="1">
      <c r="A117" s="55" t="s">
        <v>138</v>
      </c>
      <c r="B117" s="76" t="s">
        <v>21</v>
      </c>
      <c r="C117" s="9" t="s">
        <v>4</v>
      </c>
      <c r="D117" s="48" t="e">
        <f>D85+D101</f>
        <v>#REF!</v>
      </c>
    </row>
    <row r="118" spans="1:4" ht="15.75" hidden="1">
      <c r="A118" s="55" t="s">
        <v>139</v>
      </c>
      <c r="B118" s="76"/>
      <c r="C118" s="9" t="s">
        <v>1</v>
      </c>
      <c r="D118" s="47" t="e">
        <f>IF(D116=0,0,D117/D116)</f>
        <v>#REF!</v>
      </c>
    </row>
    <row r="119" spans="1:4" ht="15.75" hidden="1">
      <c r="A119" s="55" t="s">
        <v>140</v>
      </c>
      <c r="B119" s="32" t="s">
        <v>24</v>
      </c>
      <c r="C119" s="9" t="s">
        <v>4</v>
      </c>
      <c r="D119" s="48" t="e">
        <f>D87+D103</f>
        <v>#REF!</v>
      </c>
    </row>
    <row r="120" spans="1:4" ht="15.75" hidden="1">
      <c r="A120" s="55" t="s">
        <v>141</v>
      </c>
      <c r="B120" s="33" t="s">
        <v>25</v>
      </c>
      <c r="C120" s="9" t="s">
        <v>4</v>
      </c>
      <c r="D120" s="48" t="e">
        <f>D116-D117-D119</f>
        <v>#REF!</v>
      </c>
    </row>
    <row r="121" spans="1:4" ht="15.75" hidden="1">
      <c r="A121" s="55" t="s">
        <v>142</v>
      </c>
      <c r="B121" s="76" t="s">
        <v>26</v>
      </c>
      <c r="C121" s="9" t="s">
        <v>4</v>
      </c>
      <c r="D121" s="48" t="e">
        <f>D120-D123</f>
        <v>#REF!</v>
      </c>
    </row>
    <row r="122" spans="1:4" ht="15.75" hidden="1">
      <c r="A122" s="55" t="s">
        <v>143</v>
      </c>
      <c r="B122" s="76"/>
      <c r="C122" s="9" t="s">
        <v>1</v>
      </c>
      <c r="D122" s="47" t="e">
        <f>IF(D116=0,0,D121/D116)</f>
        <v>#REF!</v>
      </c>
    </row>
    <row r="123" spans="1:4" ht="15.75" hidden="1">
      <c r="A123" s="55" t="s">
        <v>144</v>
      </c>
      <c r="B123" s="32" t="s">
        <v>28</v>
      </c>
      <c r="C123" s="9" t="s">
        <v>4</v>
      </c>
      <c r="D123" s="48" t="e">
        <f>D124+D125+D126</f>
        <v>#REF!</v>
      </c>
    </row>
    <row r="124" spans="1:4" ht="15.75" hidden="1">
      <c r="A124" s="55" t="s">
        <v>145</v>
      </c>
      <c r="B124" s="32" t="s">
        <v>146</v>
      </c>
      <c r="C124" s="9" t="s">
        <v>4</v>
      </c>
      <c r="D124" s="48" t="e">
        <f>D92+D108</f>
        <v>#REF!</v>
      </c>
    </row>
    <row r="125" spans="1:4" ht="15.75" hidden="1">
      <c r="A125" s="55" t="s">
        <v>147</v>
      </c>
      <c r="B125" s="32" t="s">
        <v>148</v>
      </c>
      <c r="C125" s="9" t="s">
        <v>4</v>
      </c>
      <c r="D125" s="48" t="e">
        <f>D93+D109</f>
        <v>#REF!</v>
      </c>
    </row>
    <row r="126" spans="1:4" ht="15.75" hidden="1">
      <c r="A126" s="55" t="s">
        <v>149</v>
      </c>
      <c r="B126" s="32" t="s">
        <v>32</v>
      </c>
      <c r="C126" s="9" t="s">
        <v>4</v>
      </c>
      <c r="D126" s="48" t="e">
        <f>D94+D110</f>
        <v>#REF!</v>
      </c>
    </row>
    <row r="127" spans="1:4" ht="15.75" hidden="1">
      <c r="A127" s="55" t="s">
        <v>150</v>
      </c>
      <c r="B127" s="32" t="s">
        <v>151</v>
      </c>
      <c r="C127" s="9" t="s">
        <v>4</v>
      </c>
      <c r="D127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28" spans="1:4" ht="15.75" hidden="1">
      <c r="A128" s="55" t="s">
        <v>152</v>
      </c>
      <c r="B128" s="76" t="s">
        <v>47</v>
      </c>
      <c r="C128" s="9" t="s">
        <v>4</v>
      </c>
      <c r="D128" s="51" t="e">
        <f>D116-D119-D123</f>
        <v>#REF!</v>
      </c>
    </row>
    <row r="129" spans="1:4" ht="15.75" hidden="1">
      <c r="A129" s="55" t="s">
        <v>153</v>
      </c>
      <c r="B129" s="76"/>
      <c r="C129" s="9" t="s">
        <v>1</v>
      </c>
      <c r="D129" s="47" t="e">
        <f>IF(D116=0,0,D128/D116)</f>
        <v>#REF!</v>
      </c>
    </row>
    <row r="130" spans="1:4" ht="15.75" hidden="1">
      <c r="A130" s="55" t="s">
        <v>154</v>
      </c>
      <c r="B130" s="75" t="s">
        <v>94</v>
      </c>
      <c r="C130" s="9" t="s">
        <v>4</v>
      </c>
      <c r="D130" s="48" t="e">
        <f>D98+D114</f>
        <v>#REF!</v>
      </c>
    </row>
    <row r="131" spans="1:4" ht="15.75" hidden="1">
      <c r="A131" s="55" t="s">
        <v>155</v>
      </c>
      <c r="B131" s="75"/>
      <c r="C131" s="9" t="s">
        <v>1</v>
      </c>
      <c r="D131" s="47" t="e">
        <f>IF(D116=0,0,D130/D116)</f>
        <v>#REF!</v>
      </c>
    </row>
    <row r="132" spans="1:4" s="7" customFormat="1" ht="18.75" hidden="1">
      <c r="A132" s="55" t="s">
        <v>156</v>
      </c>
      <c r="B132" s="34" t="s">
        <v>157</v>
      </c>
      <c r="C132" s="5"/>
      <c r="D132" s="35"/>
    </row>
    <row r="133" spans="1:4" ht="15.75" hidden="1">
      <c r="A133" s="55" t="s">
        <v>158</v>
      </c>
      <c r="B133" s="32" t="s">
        <v>159</v>
      </c>
      <c r="C133" s="9" t="s">
        <v>160</v>
      </c>
      <c r="D133" s="48" t="e">
        <f>D134+D135</f>
        <v>#REF!</v>
      </c>
    </row>
    <row r="134" spans="1:4" ht="15.75" hidden="1">
      <c r="A134" s="55" t="s">
        <v>161</v>
      </c>
      <c r="B134" s="32" t="s">
        <v>162</v>
      </c>
      <c r="C134" s="9" t="s">
        <v>160</v>
      </c>
      <c r="D134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5" spans="1:4" ht="15.75" hidden="1">
      <c r="A135" s="55" t="s">
        <v>163</v>
      </c>
      <c r="B135" s="32" t="s">
        <v>164</v>
      </c>
      <c r="C135" s="9" t="s">
        <v>160</v>
      </c>
      <c r="D135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6" spans="1:4" ht="15.75" hidden="1">
      <c r="A136" s="55" t="s">
        <v>165</v>
      </c>
      <c r="B136" s="32" t="s">
        <v>166</v>
      </c>
      <c r="C136" s="9" t="s">
        <v>160</v>
      </c>
      <c r="D136" s="48" t="e">
        <f>D137+D138</f>
        <v>#REF!</v>
      </c>
    </row>
    <row r="137" spans="1:4" ht="15.75" hidden="1">
      <c r="A137" s="55" t="s">
        <v>167</v>
      </c>
      <c r="B137" s="32" t="s">
        <v>30</v>
      </c>
      <c r="C137" s="9" t="s">
        <v>160</v>
      </c>
      <c r="D137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8" spans="1:4" ht="15.75" hidden="1">
      <c r="A138" s="55" t="s">
        <v>168</v>
      </c>
      <c r="B138" s="32" t="s">
        <v>32</v>
      </c>
      <c r="C138" s="9" t="s">
        <v>160</v>
      </c>
      <c r="D138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39" spans="1:4" ht="31.5" hidden="1">
      <c r="A139" s="55" t="s">
        <v>169</v>
      </c>
      <c r="B139" s="29" t="s">
        <v>34</v>
      </c>
      <c r="C139" s="9" t="s">
        <v>160</v>
      </c>
      <c r="D139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0" spans="1:4" ht="15.75" hidden="1">
      <c r="A140" s="55" t="s">
        <v>170</v>
      </c>
      <c r="B140" s="36" t="s">
        <v>171</v>
      </c>
      <c r="C140" s="37" t="s">
        <v>172</v>
      </c>
      <c r="D140" s="52" t="e">
        <f>IF(D136=0,0,D124/D136/1000)</f>
        <v>#REF!</v>
      </c>
    </row>
    <row r="141" spans="1:4" s="7" customFormat="1" ht="18.75" hidden="1">
      <c r="A141" s="55" t="s">
        <v>173</v>
      </c>
      <c r="B141" s="34" t="s">
        <v>174</v>
      </c>
      <c r="C141" s="5"/>
      <c r="D141" s="35"/>
    </row>
    <row r="142" spans="1:4" ht="15.75" hidden="1">
      <c r="A142" s="55" t="s">
        <v>175</v>
      </c>
      <c r="B142" s="44" t="s">
        <v>176</v>
      </c>
      <c r="C142" s="38" t="s">
        <v>177</v>
      </c>
      <c r="D142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3" spans="1:4" ht="15.75" hidden="1">
      <c r="A143" s="55" t="s">
        <v>178</v>
      </c>
      <c r="B143" s="44" t="s">
        <v>179</v>
      </c>
      <c r="C143" s="38" t="s">
        <v>177</v>
      </c>
      <c r="D143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4" spans="1:4" ht="15.75" hidden="1">
      <c r="A144" s="55" t="s">
        <v>180</v>
      </c>
      <c r="B144" s="44" t="s">
        <v>181</v>
      </c>
      <c r="C144" s="38" t="s">
        <v>177</v>
      </c>
      <c r="D144" s="50" t="e">
        <f>D142+D143</f>
        <v>#REF!</v>
      </c>
    </row>
    <row r="145" spans="1:4" ht="15.75" hidden="1">
      <c r="A145" s="55" t="s">
        <v>182</v>
      </c>
      <c r="B145" s="44" t="s">
        <v>24</v>
      </c>
      <c r="C145" s="38" t="s">
        <v>177</v>
      </c>
      <c r="D145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6" spans="1:4" ht="15.75" hidden="1">
      <c r="A146" s="55" t="s">
        <v>183</v>
      </c>
      <c r="B146" s="44" t="s">
        <v>184</v>
      </c>
      <c r="C146" s="38" t="s">
        <v>177</v>
      </c>
      <c r="D146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47" spans="1:4" ht="15" hidden="1">
      <c r="A147" s="55" t="s">
        <v>185</v>
      </c>
      <c r="B147" s="77" t="s">
        <v>186</v>
      </c>
      <c r="C147" s="38" t="s">
        <v>177</v>
      </c>
      <c r="D147" s="50" t="e">
        <f>D144-D145-D146</f>
        <v>#REF!</v>
      </c>
    </row>
    <row r="148" spans="1:4" ht="15" hidden="1">
      <c r="A148" s="55" t="s">
        <v>187</v>
      </c>
      <c r="B148" s="77"/>
      <c r="C148" s="38" t="s">
        <v>188</v>
      </c>
      <c r="D148" s="49" t="e">
        <f>IF(D144=0,0,D147/D144)</f>
        <v>#REF!</v>
      </c>
    </row>
    <row r="149" spans="1:4" s="7" customFormat="1" ht="18.75" hidden="1">
      <c r="A149" s="55" t="s">
        <v>189</v>
      </c>
      <c r="B149" s="5" t="s">
        <v>6</v>
      </c>
      <c r="C149" s="5"/>
      <c r="D149" s="39"/>
    </row>
    <row r="150" spans="1:4" ht="15.75" hidden="1">
      <c r="A150" s="55" t="s">
        <v>190</v>
      </c>
      <c r="B150" s="32" t="s">
        <v>191</v>
      </c>
      <c r="C150" s="9" t="s">
        <v>160</v>
      </c>
      <c r="D150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1" spans="1:4" ht="15.75" hidden="1">
      <c r="A151" s="55" t="s">
        <v>236</v>
      </c>
      <c r="B151" s="32" t="s">
        <v>237</v>
      </c>
      <c r="C151" s="9" t="s">
        <v>160</v>
      </c>
      <c r="D151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2" spans="1:4" ht="15.75" hidden="1">
      <c r="A152" s="55" t="s">
        <v>192</v>
      </c>
      <c r="B152" s="32" t="s">
        <v>193</v>
      </c>
      <c r="C152" s="9" t="s">
        <v>160</v>
      </c>
      <c r="D152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3" spans="1:4" ht="15.75" hidden="1">
      <c r="A153" s="55" t="s">
        <v>194</v>
      </c>
      <c r="B153" s="77" t="s">
        <v>195</v>
      </c>
      <c r="C153" s="9" t="s">
        <v>160</v>
      </c>
      <c r="D153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4" spans="1:4" ht="15.75" hidden="1">
      <c r="A154" s="55" t="s">
        <v>196</v>
      </c>
      <c r="B154" s="77"/>
      <c r="C154" s="9" t="s">
        <v>1</v>
      </c>
      <c r="D154" s="47" t="e">
        <f>IF(D150=0,0,D153/D150)</f>
        <v>#REF!</v>
      </c>
    </row>
    <row r="155" spans="1:4" ht="15.75" hidden="1">
      <c r="A155" s="55" t="s">
        <v>197</v>
      </c>
      <c r="B155" s="32" t="s">
        <v>198</v>
      </c>
      <c r="C155" s="9" t="s">
        <v>160</v>
      </c>
      <c r="D155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6" spans="1:4" ht="15.75" hidden="1">
      <c r="A156" s="55" t="s">
        <v>199</v>
      </c>
      <c r="B156" s="32" t="s">
        <v>200</v>
      </c>
      <c r="C156" s="9" t="s">
        <v>160</v>
      </c>
      <c r="D156" s="48" t="e">
        <f>D150-D152-D153+D155</f>
        <v>#REF!</v>
      </c>
    </row>
    <row r="157" spans="1:4" ht="15.75" hidden="1">
      <c r="A157" s="55" t="s">
        <v>201</v>
      </c>
      <c r="B157" s="76" t="s">
        <v>21</v>
      </c>
      <c r="C157" s="9" t="s">
        <v>160</v>
      </c>
      <c r="D157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58" spans="1:4" ht="15.75" hidden="1">
      <c r="A158" s="55" t="s">
        <v>202</v>
      </c>
      <c r="B158" s="76"/>
      <c r="C158" s="9" t="s">
        <v>1</v>
      </c>
      <c r="D158" s="47" t="e">
        <f>IF(D157=0,0,D157/D156)</f>
        <v>#REF!</v>
      </c>
    </row>
    <row r="159" spans="1:4" ht="15.75" hidden="1">
      <c r="A159" s="55" t="s">
        <v>203</v>
      </c>
      <c r="B159" s="32" t="s">
        <v>24</v>
      </c>
      <c r="C159" s="9" t="s">
        <v>160</v>
      </c>
      <c r="D159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0" spans="1:4" ht="15.75" hidden="1">
      <c r="A160" s="55" t="s">
        <v>204</v>
      </c>
      <c r="B160" s="33" t="s">
        <v>25</v>
      </c>
      <c r="C160" s="9" t="s">
        <v>160</v>
      </c>
      <c r="D160" s="48" t="e">
        <f>D156-D157-D159</f>
        <v>#REF!</v>
      </c>
    </row>
    <row r="161" spans="1:4" ht="15.75" hidden="1">
      <c r="A161" s="55" t="s">
        <v>205</v>
      </c>
      <c r="B161" s="76" t="s">
        <v>26</v>
      </c>
      <c r="C161" s="9" t="s">
        <v>160</v>
      </c>
      <c r="D161" s="48" t="e">
        <f>D160-D163</f>
        <v>#REF!</v>
      </c>
    </row>
    <row r="162" spans="1:4" ht="15.75" hidden="1">
      <c r="A162" s="55" t="s">
        <v>206</v>
      </c>
      <c r="B162" s="76"/>
      <c r="C162" s="9" t="s">
        <v>1</v>
      </c>
      <c r="D162" s="47" t="e">
        <f>IF(D156=0,0,D161/D156)</f>
        <v>#REF!</v>
      </c>
    </row>
    <row r="163" spans="1:4" ht="15.75" hidden="1">
      <c r="A163" s="55" t="s">
        <v>207</v>
      </c>
      <c r="B163" s="32" t="s">
        <v>208</v>
      </c>
      <c r="C163" s="9" t="s">
        <v>160</v>
      </c>
      <c r="D163" s="48" t="e">
        <f>D164+D165+D166</f>
        <v>#REF!</v>
      </c>
    </row>
    <row r="164" spans="1:4" ht="15.75" hidden="1">
      <c r="A164" s="55" t="s">
        <v>209</v>
      </c>
      <c r="B164" s="32" t="s">
        <v>110</v>
      </c>
      <c r="C164" s="9" t="s">
        <v>160</v>
      </c>
      <c r="D164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5" spans="1:4" ht="15.75" hidden="1">
      <c r="A165" s="55" t="s">
        <v>210</v>
      </c>
      <c r="B165" s="32" t="s">
        <v>112</v>
      </c>
      <c r="C165" s="9" t="s">
        <v>160</v>
      </c>
      <c r="D165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6" spans="1:4" ht="15.75" hidden="1">
      <c r="A166" s="55" t="s">
        <v>211</v>
      </c>
      <c r="B166" s="32" t="s">
        <v>32</v>
      </c>
      <c r="C166" s="9" t="s">
        <v>160</v>
      </c>
      <c r="D166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7" spans="1:4" ht="31.5" hidden="1">
      <c r="A167" s="55" t="s">
        <v>212</v>
      </c>
      <c r="B167" s="17" t="s">
        <v>34</v>
      </c>
      <c r="C167" s="9" t="s">
        <v>160</v>
      </c>
      <c r="D167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68" spans="1:4" ht="15.75" hidden="1">
      <c r="A168" s="55" t="s">
        <v>213</v>
      </c>
      <c r="B168" s="76" t="s">
        <v>47</v>
      </c>
      <c r="C168" s="9" t="s">
        <v>160</v>
      </c>
      <c r="D168" s="51" t="e">
        <f>D156-D159-D163</f>
        <v>#REF!</v>
      </c>
    </row>
    <row r="169" spans="1:4" ht="15.75" hidden="1">
      <c r="A169" s="55" t="s">
        <v>214</v>
      </c>
      <c r="B169" s="76"/>
      <c r="C169" s="9" t="s">
        <v>1</v>
      </c>
      <c r="D169" s="47" t="e">
        <f>IF(D156=0,0,D168/D156)</f>
        <v>#REF!</v>
      </c>
    </row>
    <row r="170" spans="1:4" ht="15.75" hidden="1">
      <c r="A170" s="55" t="s">
        <v>215</v>
      </c>
      <c r="B170" s="75" t="s">
        <v>94</v>
      </c>
      <c r="C170" s="9" t="s">
        <v>160</v>
      </c>
      <c r="D170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1" spans="1:4" ht="15.75" hidden="1">
      <c r="A171" s="55" t="s">
        <v>216</v>
      </c>
      <c r="B171" s="75"/>
      <c r="C171" s="9" t="s">
        <v>1</v>
      </c>
      <c r="D171" s="49" t="e">
        <f>IF(D156=0,0,D170/D156)</f>
        <v>#REF!</v>
      </c>
    </row>
    <row r="172" spans="1:4" ht="15.75" hidden="1">
      <c r="A172" s="55" t="s">
        <v>217</v>
      </c>
      <c r="B172" s="32" t="s">
        <v>218</v>
      </c>
      <c r="C172" s="9"/>
      <c r="D172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3" spans="1:4" s="7" customFormat="1" ht="18.75" hidden="1">
      <c r="A173" s="55" t="s">
        <v>219</v>
      </c>
      <c r="B173" s="34" t="s">
        <v>2</v>
      </c>
      <c r="C173" s="5"/>
      <c r="D173" s="35"/>
    </row>
    <row r="174" spans="1:4" ht="15.75" hidden="1">
      <c r="A174" s="55" t="s">
        <v>220</v>
      </c>
      <c r="B174" s="40" t="s">
        <v>221</v>
      </c>
      <c r="C174" s="9" t="s">
        <v>160</v>
      </c>
      <c r="D174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5" spans="1:4" ht="15.75" hidden="1">
      <c r="A175" s="55" t="s">
        <v>222</v>
      </c>
      <c r="B175" s="41" t="s">
        <v>223</v>
      </c>
      <c r="C175" s="9" t="s">
        <v>160</v>
      </c>
      <c r="D175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6" spans="1:4" ht="15.75" hidden="1">
      <c r="A176" s="55" t="s">
        <v>224</v>
      </c>
      <c r="B176" s="42" t="s">
        <v>225</v>
      </c>
      <c r="C176" s="9" t="s">
        <v>160</v>
      </c>
      <c r="D176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7" spans="1:4" ht="31.5" hidden="1">
      <c r="A177" s="55" t="s">
        <v>226</v>
      </c>
      <c r="B177" s="17" t="s">
        <v>227</v>
      </c>
      <c r="C177" s="9" t="s">
        <v>160</v>
      </c>
      <c r="D177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8" spans="1:4" ht="15.75" hidden="1">
      <c r="A178" s="55" t="s">
        <v>228</v>
      </c>
      <c r="B178" s="41" t="s">
        <v>24</v>
      </c>
      <c r="C178" s="9" t="s">
        <v>160</v>
      </c>
      <c r="D178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79" spans="1:4" ht="15.75" hidden="1">
      <c r="A179" s="55" t="s">
        <v>229</v>
      </c>
      <c r="B179" s="78" t="s">
        <v>235</v>
      </c>
      <c r="C179" s="9" t="s">
        <v>160</v>
      </c>
      <c r="D179" s="48" t="e">
        <f>D174-D175-D176-D178</f>
        <v>#REF!</v>
      </c>
    </row>
    <row r="180" spans="1:4" ht="15.75" hidden="1">
      <c r="A180" s="55" t="s">
        <v>230</v>
      </c>
      <c r="B180" s="78"/>
      <c r="C180" s="9" t="s">
        <v>1</v>
      </c>
      <c r="D180" s="47" t="e">
        <f>IF(D174=0,0,D179/D174)</f>
        <v>#REF!</v>
      </c>
    </row>
    <row r="181" spans="1:4" ht="15.75" hidden="1">
      <c r="A181" s="55" t="s">
        <v>238</v>
      </c>
      <c r="B181" s="75" t="s">
        <v>94</v>
      </c>
      <c r="C181" s="9" t="s">
        <v>160</v>
      </c>
      <c r="D181" s="46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82" spans="1:4" ht="15.75" hidden="1">
      <c r="A182" s="55" t="s">
        <v>239</v>
      </c>
      <c r="B182" s="75"/>
      <c r="C182" s="9" t="s">
        <v>1</v>
      </c>
      <c r="D182" s="49" t="e">
        <f>IF(D167=0,0,D181/D167)</f>
        <v>#REF!</v>
      </c>
    </row>
    <row r="183" spans="1:4" ht="15.75" hidden="1">
      <c r="A183" s="55" t="s">
        <v>231</v>
      </c>
      <c r="B183" s="41" t="s">
        <v>232</v>
      </c>
      <c r="C183" s="9" t="s">
        <v>160</v>
      </c>
      <c r="D183" s="48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  <row r="184" spans="1:4" ht="16.5" hidden="1" thickBot="1">
      <c r="A184" s="57" t="s">
        <v>233</v>
      </c>
      <c r="B184" s="58" t="s">
        <v>234</v>
      </c>
      <c r="C184" s="59" t="s">
        <v>160</v>
      </c>
      <c r="D184" s="60" t="e">
        <f>#REF!+IF(#REF!&gt;=2,#REF!,0)+IF(#REF!&gt;=3,#REF!,0)+IF(#REF!&gt;=4,#REF!,0)+IF(#REF!&gt;=5,#REF!,0)+IF(#REF!&gt;=6,#REF!,0)+IF(#REF!&gt;=7,#REF!,0)+IF(#REF!&gt;=8,#REF!,0)+IF(#REF!&gt;=9,#REF!,0)+IF(#REF!&gt;=10,#REF!,0)+IF(#REF!&gt;=11,#REF!,0)+IF(#REF!&gt;=12,#REF!,0)</f>
        <v>#REF!</v>
      </c>
    </row>
  </sheetData>
  <sheetProtection/>
  <mergeCells count="31">
    <mergeCell ref="A4:A6"/>
    <mergeCell ref="B4:B6"/>
    <mergeCell ref="C4:C6"/>
    <mergeCell ref="D4:D5"/>
    <mergeCell ref="B50:B51"/>
    <mergeCell ref="B15:B16"/>
    <mergeCell ref="B19:B20"/>
    <mergeCell ref="B35:B36"/>
    <mergeCell ref="B112:B113"/>
    <mergeCell ref="B46:B47"/>
    <mergeCell ref="B96:B97"/>
    <mergeCell ref="B98:B99"/>
    <mergeCell ref="B101:B102"/>
    <mergeCell ref="B105:B106"/>
    <mergeCell ref="B77:B78"/>
    <mergeCell ref="B79:B80"/>
    <mergeCell ref="B85:B86"/>
    <mergeCell ref="B89:B90"/>
    <mergeCell ref="B181:B182"/>
    <mergeCell ref="B168:B169"/>
    <mergeCell ref="B170:B171"/>
    <mergeCell ref="B179:B180"/>
    <mergeCell ref="B157:B158"/>
    <mergeCell ref="B161:B162"/>
    <mergeCell ref="B114:B115"/>
    <mergeCell ref="B117:B118"/>
    <mergeCell ref="B128:B129"/>
    <mergeCell ref="B130:B131"/>
    <mergeCell ref="B147:B148"/>
    <mergeCell ref="B153:B154"/>
    <mergeCell ref="B121:B12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Трущелева Ольга Сергеевна</cp:lastModifiedBy>
  <cp:lastPrinted>2022-01-13T04:26:26Z</cp:lastPrinted>
  <dcterms:created xsi:type="dcterms:W3CDTF">2012-08-30T10:25:26Z</dcterms:created>
  <dcterms:modified xsi:type="dcterms:W3CDTF">2024-01-17T05:53:16Z</dcterms:modified>
  <cp:category/>
  <cp:version/>
  <cp:contentType/>
  <cp:contentStatus/>
</cp:coreProperties>
</file>