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2980" windowHeight="9525"/>
  </bookViews>
  <sheets>
    <sheet name="отчет 2016 и план 2017" sheetId="2" r:id="rId1"/>
  </sheets>
  <externalReferences>
    <externalReference r:id="rId2"/>
    <externalReference r:id="rId3"/>
  </externalReferences>
  <definedNames>
    <definedName name="_1Excel_BuiltIn_Print_Titles_1_1_1">"$'2007'.$#ССЫЛ!$#ССЫЛ!:$#ССЫЛ!$#ССЫЛ!"</definedName>
    <definedName name="ee">NA()</definedName>
    <definedName name="ee_1">NA()</definedName>
    <definedName name="ee_10">NA()</definedName>
    <definedName name="ee_2">NA()</definedName>
    <definedName name="ee_3">NA()</definedName>
    <definedName name="ee_4">NA()</definedName>
    <definedName name="ee_7">NA()</definedName>
    <definedName name="Excel_BuiltIn_Print_Area_1" localSheetId="0">#REF!</definedName>
    <definedName name="Excel_BuiltIn_Print_Area_1">#REF!</definedName>
    <definedName name="Excel_BuiltIn_Print_Area_1_10">NA()</definedName>
    <definedName name="Excel_BuiltIn_Print_Area_1_5">NA()</definedName>
    <definedName name="Excel_BuiltIn_Print_Area_1_6">NA()</definedName>
    <definedName name="Excel_BuiltIn_Print_Area_1_7">NA()</definedName>
    <definedName name="Excel_BuiltIn_Print_Area_2" localSheetId="0">#REF!</definedName>
    <definedName name="Excel_BuiltIn_Print_Area_2">#REF!</definedName>
    <definedName name="Excel_BuiltIn_Print_Area_2_10">NA()</definedName>
    <definedName name="Excel_BuiltIn_Print_Area_2_5">NA()</definedName>
    <definedName name="Excel_BuiltIn_Print_Area_2_6">NA()</definedName>
    <definedName name="Excel_BuiltIn_Print_Area_2_7">NA()</definedName>
    <definedName name="Excel_BuiltIn_Print_Area_3" localSheetId="0">#REF!</definedName>
    <definedName name="Excel_BuiltIn_Print_Area_3">#REF!</definedName>
    <definedName name="Excel_BuiltIn_Print_Area_3_10">NA()</definedName>
    <definedName name="Excel_BuiltIn_Print_Area_3_5">NA()</definedName>
    <definedName name="Excel_BuiltIn_Print_Area_3_6">NA()</definedName>
    <definedName name="Excel_BuiltIn_Print_Area_3_7">NA()</definedName>
    <definedName name="Excel_BuiltIn_Print_Area_4" localSheetId="0">#REF!</definedName>
    <definedName name="Excel_BuiltIn_Print_Area_4">#REF!</definedName>
    <definedName name="Excel_BuiltIn_Print_Area_4_10">NA()</definedName>
    <definedName name="Excel_BuiltIn_Print_Area_4_5">NA()</definedName>
    <definedName name="Excel_BuiltIn_Print_Area_4_6">NA()</definedName>
    <definedName name="Excel_BuiltIn_Print_Area_4_7">NA()</definedName>
    <definedName name="Excel_BuiltIn_Print_Area_5" localSheetId="0">#REF!</definedName>
    <definedName name="Excel_BuiltIn_Print_Area_5">#REF!</definedName>
    <definedName name="Excel_BuiltIn_Print_Area_5_10">NA()</definedName>
    <definedName name="Excel_BuiltIn_Print_Area_5_5">NA()</definedName>
    <definedName name="Excel_BuiltIn_Print_Area_5_6">NA()</definedName>
    <definedName name="Excel_BuiltIn_Print_Area_5_7">NA()</definedName>
    <definedName name="Excel_BuiltIn_Print_Titles_1_1">"$'2007'.$#ССЫЛ!$#ССЫЛ!:$#ССЫЛ!$#ССЫЛ!"</definedName>
    <definedName name="Excel_BuiltIn_Print_Titles_1_1_1">"$'2007'.$#ССЫЛ!$#ССЫЛ!:$#ССЫЛ!$#ССЫЛ!"</definedName>
    <definedName name="Excel_BuiltIn_Print_Titles_1_1_1_1">"$'2007'.$#ССЫЛ!$#ССЫЛ!:$#ССЫЛ!$#ССЫЛ!"</definedName>
    <definedName name="god">[1]Титульный!$M$5</definedName>
    <definedName name="org">[1]Титульный!$F$8</definedName>
    <definedName name="SayNum">NA()</definedName>
    <definedName name="SayNum_10">NA()</definedName>
    <definedName name="START_RAB_YEAR">'[2]Расчёт НВВ по RAB'!$D$12</definedName>
    <definedName name="SubString">NA()</definedName>
    <definedName name="SubString_10">NA()</definedName>
    <definedName name="type_1_2">[2]Титульный!$F$17</definedName>
    <definedName name="его">NA()</definedName>
    <definedName name="его_1">NA()</definedName>
    <definedName name="его_10">NA()</definedName>
    <definedName name="его_2">NA()</definedName>
    <definedName name="его_3">NA()</definedName>
    <definedName name="его_4">NA()</definedName>
    <definedName name="его_5">NA()</definedName>
    <definedName name="его_6">NA()</definedName>
    <definedName name="его_7">NA()</definedName>
    <definedName name="ннн">NA()</definedName>
    <definedName name="ннн_10">NA()</definedName>
    <definedName name="ннн_5" localSheetId="0">#REF!</definedName>
    <definedName name="ннн_5">#REF!</definedName>
    <definedName name="ннн_6" localSheetId="0">#REF!</definedName>
    <definedName name="ннн_6">#REF!</definedName>
    <definedName name="ннн_7" localSheetId="0">#REF!</definedName>
    <definedName name="ннн_7">#REF!</definedName>
  </definedNames>
  <calcPr calcId="125725" refMode="R1C1"/>
</workbook>
</file>

<file path=xl/calcChain.xml><?xml version="1.0" encoding="utf-8"?>
<calcChain xmlns="http://schemas.openxmlformats.org/spreadsheetml/2006/main">
  <c r="J35" i="2"/>
  <c r="J26"/>
  <c r="J42" l="1"/>
  <c r="K15"/>
  <c r="J15"/>
  <c r="K8"/>
  <c r="J8"/>
  <c r="K20" l="1"/>
  <c r="J20"/>
</calcChain>
</file>

<file path=xl/sharedStrings.xml><?xml version="1.0" encoding="utf-8"?>
<sst xmlns="http://schemas.openxmlformats.org/spreadsheetml/2006/main" count="167" uniqueCount="75">
  <si>
    <t>Наименование объекта</t>
  </si>
  <si>
    <t>Класс напряжения</t>
  </si>
  <si>
    <t>Ограничения, МВт</t>
  </si>
  <si>
    <t>Вид ремонта</t>
  </si>
  <si>
    <t>Количество дней</t>
  </si>
  <si>
    <t>Начало</t>
  </si>
  <si>
    <t>Окончание</t>
  </si>
  <si>
    <t>Проектная сметная стоимость (без НДС), тыс.руб.</t>
  </si>
  <si>
    <t>Финансирование (без НДС), тыс.руб.</t>
  </si>
  <si>
    <t>Примечание</t>
  </si>
  <si>
    <t>3</t>
  </si>
  <si>
    <t>3.1</t>
  </si>
  <si>
    <t>Хозяйственный способ, в том числе:</t>
  </si>
  <si>
    <t>3.1.1</t>
  </si>
  <si>
    <t>Ремонт кабельных линий</t>
  </si>
  <si>
    <t>0,4; 6(10) кВ</t>
  </si>
  <si>
    <t>капитальный</t>
  </si>
  <si>
    <t>апрель</t>
  </si>
  <si>
    <t>декабрь</t>
  </si>
  <si>
    <t>3.1.2</t>
  </si>
  <si>
    <t>Ремонт воздушных линий</t>
  </si>
  <si>
    <t>3.1.3</t>
  </si>
  <si>
    <t>Ремонт электрической части ТП, РП, ПС "МИС"</t>
  </si>
  <si>
    <t>январь</t>
  </si>
  <si>
    <t>3.1.4</t>
  </si>
  <si>
    <t>Ремонт строительной части ТП, РП</t>
  </si>
  <si>
    <t>3.1.5</t>
  </si>
  <si>
    <t xml:space="preserve">текущий </t>
  </si>
  <si>
    <t>3.1.6</t>
  </si>
  <si>
    <t>3.2</t>
  </si>
  <si>
    <t>Подрядный способ, в том числе:</t>
  </si>
  <si>
    <t>3.2.1</t>
  </si>
  <si>
    <t>май</t>
  </si>
  <si>
    <t>3.2.2</t>
  </si>
  <si>
    <t>сентябрь</t>
  </si>
  <si>
    <t>3.2.3</t>
  </si>
  <si>
    <t>3.2.4</t>
  </si>
  <si>
    <t>Ремонт и поверка КИП и производственного оборудования</t>
  </si>
  <si>
    <t>Итого по текущим и капитальным ремонтам:</t>
  </si>
  <si>
    <t>4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</si>
  <si>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</si>
  <si>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</si>
  <si>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</si>
  <si>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</si>
  <si>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</si>
  <si>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</si>
  <si>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</si>
  <si>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</si>
  <si>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</si>
  <si>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</t>
  </si>
  <si>
    <t>4.2.1</t>
  </si>
  <si>
    <t>4.2.2</t>
  </si>
  <si>
    <t>4.2.3</t>
  </si>
  <si>
    <t>4.2.4</t>
  </si>
  <si>
    <t>октябрь</t>
  </si>
  <si>
    <t>июль</t>
  </si>
  <si>
    <t>август</t>
  </si>
  <si>
    <t xml:space="preserve">Работы по оформлению документации и схем для выполнения капитальных ремонтов, инвентаризация и межевание объектов, экспертиза тарифов и др. документация </t>
  </si>
  <si>
    <t>ноябрь</t>
  </si>
  <si>
    <t>6(10) кВ</t>
  </si>
  <si>
    <t xml:space="preserve"> 6(10); 110 кВ</t>
  </si>
  <si>
    <t>Ремонт строительной части ТП, РП, зданий и сооружений производственных баз</t>
  </si>
  <si>
    <t>июнь</t>
  </si>
  <si>
    <t>Производственная программа и отчет о выполнении за 2016 год</t>
  </si>
  <si>
    <t>АО "Квант"</t>
  </si>
  <si>
    <t>Отчет о выполнении плана текущих и капитальных ремонтов за 2016 год</t>
  </si>
  <si>
    <t>План текущих и капитальных ремонтов на 2017 год</t>
  </si>
  <si>
    <t>Ремонт строительной части ТП, зданий и сооружений производственных баз</t>
  </si>
  <si>
    <t>Восстановление асфальтовых покрытий после ремонта кабельных линий (КЛ-0,4, 6(10) кВ)</t>
  </si>
  <si>
    <t>Ремонт электрооборудования ПС "МИС"</t>
  </si>
  <si>
    <t>110 кВ</t>
  </si>
  <si>
    <t>4.2.5</t>
  </si>
  <si>
    <t xml:space="preserve">Ремонт участков кабельной линии с повышенной аварийностью, монтаж соединительных муфт, концевых заделок </t>
  </si>
  <si>
    <t>4.2.6</t>
  </si>
  <si>
    <t>Ремонт кабельных и воздушных линий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</si>
</sst>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i/>
      <sz val="9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theme="1"/>
      <name val="Tahoma"/>
      <family val="2"/>
      <charset val="204"/>
    </font>
    <font>
      <b/>
      <i/>
      <sz val="9"/>
      <color theme="1"/>
      <name val="Tahoma"/>
      <family val="2"/>
      <charset val="204"/>
    </font>
    <font>
      <sz val="10"/>
      <name val="Helv"/>
      <charset val="204"/>
    </font>
    <font>
      <sz val="10"/>
      <name val="Helv"/>
    </font>
    <font>
      <b/>
      <sz val="14"/>
      <name val="Franklin Gothic Medium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/>
    <xf numFmtId="0" fontId="2" fillId="0" borderId="2" applyBorder="0">
      <alignment horizontal="center" vertical="center" wrapText="1"/>
    </xf>
    <xf numFmtId="0" fontId="11" fillId="0" borderId="0"/>
    <xf numFmtId="0" fontId="12" fillId="0" borderId="0"/>
    <xf numFmtId="0" fontId="13" fillId="0" borderId="0" applyBorder="0">
      <alignment horizontal="center" vertical="center" wrapText="1"/>
    </xf>
    <xf numFmtId="4" fontId="4" fillId="4" borderId="1" applyBorder="0">
      <alignment horizontal="right"/>
    </xf>
    <xf numFmtId="0" fontId="14" fillId="0" borderId="0"/>
    <xf numFmtId="0" fontId="15" fillId="0" borderId="0"/>
    <xf numFmtId="0" fontId="15" fillId="0" borderId="0"/>
    <xf numFmtId="0" fontId="14" fillId="0" borderId="0"/>
    <xf numFmtId="4" fontId="4" fillId="6" borderId="0" applyBorder="0">
      <alignment horizontal="right"/>
    </xf>
    <xf numFmtId="4" fontId="4" fillId="2" borderId="7" applyBorder="0">
      <alignment horizontal="right"/>
    </xf>
  </cellStyleXfs>
  <cellXfs count="29">
    <xf numFmtId="0" fontId="0" fillId="0" borderId="0" xfId="0"/>
    <xf numFmtId="0" fontId="4" fillId="0" borderId="1" xfId="3" applyFont="1" applyFill="1" applyBorder="1" applyAlignment="1" applyProtection="1">
      <alignment horizontal="center" vertical="center" wrapText="1"/>
    </xf>
    <xf numFmtId="0" fontId="5" fillId="0" borderId="1" xfId="3" applyFont="1" applyBorder="1" applyAlignment="1" applyProtection="1">
      <alignment horizontal="center" vertical="center" wrapText="1"/>
    </xf>
    <xf numFmtId="49" fontId="2" fillId="0" borderId="1" xfId="1" applyNumberFormat="1" applyFont="1" applyBorder="1" applyAlignment="1" applyProtection="1">
      <alignment horizontal="center" vertical="center"/>
    </xf>
    <xf numFmtId="49" fontId="6" fillId="0" borderId="1" xfId="1" applyNumberFormat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 applyProtection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wrapText="1"/>
    </xf>
    <xf numFmtId="4" fontId="7" fillId="0" borderId="6" xfId="0" applyNumberFormat="1" applyFont="1" applyFill="1" applyBorder="1" applyAlignment="1">
      <alignment horizontal="center" wrapText="1"/>
    </xf>
    <xf numFmtId="49" fontId="4" fillId="0" borderId="0" xfId="1" applyNumberFormat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3" borderId="5" xfId="1" applyFont="1" applyFill="1" applyBorder="1" applyAlignment="1" applyProtection="1">
      <alignment horizontal="center" vertical="center" wrapText="1"/>
    </xf>
  </cellXfs>
  <cellStyles count="14">
    <cellStyle name="_Copy of ДРСК_1" xfId="4"/>
    <cellStyle name="Normal_ИП ЮЭСК в формате РАО" xfId="5"/>
    <cellStyle name="Заголовок" xfId="6"/>
    <cellStyle name="ЗаголовокСтолбца" xfId="3"/>
    <cellStyle name="Значение" xfId="7"/>
    <cellStyle name="Обычный" xfId="0" builtinId="0"/>
    <cellStyle name="Обычный 2" xfId="8"/>
    <cellStyle name="Обычный 2_НВВ - сети долгосрочный (15.07) - передано на оформление" xfId="2"/>
    <cellStyle name="Обычный 3" xfId="9"/>
    <cellStyle name="Обычный 4" xfId="10"/>
    <cellStyle name="Обычный 5" xfId="11"/>
    <cellStyle name="Обычный_PREDEL.2008.UNKNOWN" xfId="1"/>
    <cellStyle name="Формула" xfId="12"/>
    <cellStyle name="ФормулаВБ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L42"/>
  <sheetViews>
    <sheetView tabSelected="1" zoomScaleNormal="100" workbookViewId="0">
      <selection activeCell="J35" sqref="J35"/>
    </sheetView>
  </sheetViews>
  <sheetFormatPr defaultRowHeight="15"/>
  <cols>
    <col min="2" max="2" width="7.42578125" customWidth="1"/>
    <col min="3" max="3" width="34.85546875" customWidth="1"/>
    <col min="4" max="4" width="33.42578125" customWidth="1"/>
    <col min="5" max="5" width="13.42578125" customWidth="1"/>
    <col min="6" max="6" width="13.85546875" customWidth="1"/>
    <col min="7" max="7" width="17" customWidth="1"/>
    <col min="8" max="8" width="13.42578125" customWidth="1"/>
    <col min="9" max="10" width="13.5703125" customWidth="1"/>
    <col min="11" max="11" width="14.42578125" customWidth="1"/>
    <col min="12" max="12" width="12.42578125" customWidth="1"/>
    <col min="13" max="13" width="12.28515625" customWidth="1"/>
    <col min="14" max="14" width="14.42578125" customWidth="1"/>
    <col min="15" max="15" width="11.5703125" customWidth="1"/>
    <col min="16" max="16" width="12.5703125" customWidth="1"/>
  </cols>
  <sheetData>
    <row r="2" spans="2:12" ht="18" customHeight="1">
      <c r="B2" s="24" t="s">
        <v>63</v>
      </c>
      <c r="C2" s="24"/>
      <c r="D2" s="24"/>
      <c r="E2" s="24"/>
      <c r="F2" s="24"/>
      <c r="G2" s="24"/>
      <c r="H2" s="24"/>
      <c r="I2" s="24"/>
      <c r="J2" s="24"/>
      <c r="K2" s="24"/>
    </row>
    <row r="3" spans="2:12" ht="18.75" customHeight="1">
      <c r="B3" s="25" t="s">
        <v>64</v>
      </c>
      <c r="C3" s="25"/>
      <c r="D3" s="25"/>
      <c r="E3" s="25"/>
      <c r="F3" s="25"/>
      <c r="G3" s="25"/>
      <c r="H3" s="25"/>
      <c r="I3" s="25"/>
      <c r="J3" s="25"/>
      <c r="K3" s="25"/>
    </row>
    <row r="5" spans="2:12" ht="54.75" customHeight="1">
      <c r="B5" s="1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</row>
    <row r="6" spans="2:12"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</row>
    <row r="7" spans="2:12" ht="22.5" customHeight="1">
      <c r="B7" s="3" t="s">
        <v>10</v>
      </c>
      <c r="C7" s="26" t="s">
        <v>65</v>
      </c>
      <c r="D7" s="27"/>
      <c r="E7" s="27"/>
      <c r="F7" s="27"/>
      <c r="G7" s="27"/>
      <c r="H7" s="27"/>
      <c r="I7" s="27"/>
      <c r="J7" s="27"/>
      <c r="K7" s="27"/>
      <c r="L7" s="28"/>
    </row>
    <row r="8" spans="2:12" ht="23.25" customHeight="1">
      <c r="B8" s="4" t="s">
        <v>11</v>
      </c>
      <c r="C8" s="5" t="s">
        <v>12</v>
      </c>
      <c r="D8" s="6"/>
      <c r="E8" s="7"/>
      <c r="F8" s="6"/>
      <c r="G8" s="8"/>
      <c r="H8" s="6"/>
      <c r="I8" s="6"/>
      <c r="J8" s="7">
        <f>SUM(J9:J14)</f>
        <v>11815</v>
      </c>
      <c r="K8" s="7">
        <f>SUM(K9:K14)</f>
        <v>11792</v>
      </c>
      <c r="L8" s="6"/>
    </row>
    <row r="9" spans="2:12" ht="23.25" customHeight="1">
      <c r="B9" s="9" t="s">
        <v>13</v>
      </c>
      <c r="C9" s="21" t="s">
        <v>74</v>
      </c>
      <c r="D9" s="6" t="s">
        <v>15</v>
      </c>
      <c r="E9" s="7"/>
      <c r="F9" s="6" t="s">
        <v>16</v>
      </c>
      <c r="G9" s="8"/>
      <c r="H9" s="6" t="s">
        <v>56</v>
      </c>
      <c r="I9" s="6" t="s">
        <v>34</v>
      </c>
      <c r="J9" s="6">
        <v>702</v>
      </c>
      <c r="K9" s="6">
        <v>698.7</v>
      </c>
      <c r="L9" s="6"/>
    </row>
    <row r="10" spans="2:12" ht="27" customHeight="1">
      <c r="B10" s="9" t="s">
        <v>19</v>
      </c>
      <c r="C10" s="22" t="s">
        <v>22</v>
      </c>
      <c r="D10" s="6" t="s">
        <v>60</v>
      </c>
      <c r="E10" s="7"/>
      <c r="F10" s="6" t="s">
        <v>16</v>
      </c>
      <c r="G10" s="8"/>
      <c r="H10" s="6" t="s">
        <v>23</v>
      </c>
      <c r="I10" s="6" t="s">
        <v>18</v>
      </c>
      <c r="J10" s="6">
        <v>2238</v>
      </c>
      <c r="K10" s="6">
        <v>2236.8000000000002</v>
      </c>
      <c r="L10" s="6"/>
    </row>
    <row r="11" spans="2:12" ht="23.25" customHeight="1">
      <c r="B11" s="9" t="s">
        <v>21</v>
      </c>
      <c r="C11" s="22" t="s">
        <v>25</v>
      </c>
      <c r="D11" s="6"/>
      <c r="E11" s="7"/>
      <c r="F11" s="6" t="s">
        <v>16</v>
      </c>
      <c r="G11" s="8"/>
      <c r="H11" s="6" t="s">
        <v>17</v>
      </c>
      <c r="I11" s="6" t="s">
        <v>54</v>
      </c>
      <c r="J11" s="6">
        <v>391</v>
      </c>
      <c r="K11" s="6">
        <v>389</v>
      </c>
      <c r="L11" s="6"/>
    </row>
    <row r="12" spans="2:12" ht="23.25" customHeight="1">
      <c r="B12" s="9" t="s">
        <v>24</v>
      </c>
      <c r="C12" s="21" t="s">
        <v>74</v>
      </c>
      <c r="D12" s="6" t="s">
        <v>15</v>
      </c>
      <c r="E12" s="7"/>
      <c r="F12" s="6" t="s">
        <v>27</v>
      </c>
      <c r="G12" s="8"/>
      <c r="H12" s="6" t="s">
        <v>23</v>
      </c>
      <c r="I12" s="6" t="s">
        <v>18</v>
      </c>
      <c r="J12" s="6">
        <v>4312</v>
      </c>
      <c r="K12" s="6">
        <v>4309.3999999999996</v>
      </c>
      <c r="L12" s="6"/>
    </row>
    <row r="13" spans="2:12" ht="27" customHeight="1">
      <c r="B13" s="9" t="s">
        <v>26</v>
      </c>
      <c r="C13" s="22" t="s">
        <v>22</v>
      </c>
      <c r="D13" s="6" t="s">
        <v>60</v>
      </c>
      <c r="E13" s="7"/>
      <c r="F13" s="6" t="s">
        <v>27</v>
      </c>
      <c r="G13" s="8"/>
      <c r="H13" s="6" t="s">
        <v>23</v>
      </c>
      <c r="I13" s="6" t="s">
        <v>18</v>
      </c>
      <c r="J13" s="6">
        <v>2023</v>
      </c>
      <c r="K13" s="6">
        <v>2011.7</v>
      </c>
      <c r="L13" s="6"/>
    </row>
    <row r="14" spans="2:12" ht="40.5" customHeight="1">
      <c r="B14" s="9" t="s">
        <v>28</v>
      </c>
      <c r="C14" s="22" t="s">
        <v>61</v>
      </c>
      <c r="D14" s="6"/>
      <c r="E14" s="7"/>
      <c r="F14" s="6" t="s">
        <v>27</v>
      </c>
      <c r="G14" s="8"/>
      <c r="H14" s="6" t="s">
        <v>23</v>
      </c>
      <c r="I14" s="6" t="s">
        <v>18</v>
      </c>
      <c r="J14" s="6">
        <v>2149</v>
      </c>
      <c r="K14" s="6">
        <v>2146.4</v>
      </c>
      <c r="L14" s="6"/>
    </row>
    <row r="15" spans="2:12" ht="23.25" customHeight="1">
      <c r="B15" s="4" t="s">
        <v>29</v>
      </c>
      <c r="C15" s="23" t="s">
        <v>30</v>
      </c>
      <c r="D15" s="6"/>
      <c r="E15" s="7"/>
      <c r="F15" s="6"/>
      <c r="G15" s="8"/>
      <c r="H15" s="6"/>
      <c r="I15" s="6"/>
      <c r="J15" s="7">
        <f>SUM(J16:J19)</f>
        <v>2999.8</v>
      </c>
      <c r="K15" s="7">
        <f>SUM(K16:K19)</f>
        <v>2989.1</v>
      </c>
      <c r="L15" s="6"/>
    </row>
    <row r="16" spans="2:12" ht="30" customHeight="1">
      <c r="B16" s="9" t="s">
        <v>31</v>
      </c>
      <c r="C16" s="21" t="s">
        <v>67</v>
      </c>
      <c r="D16" s="6"/>
      <c r="E16" s="7"/>
      <c r="F16" s="6" t="s">
        <v>16</v>
      </c>
      <c r="G16" s="8"/>
      <c r="H16" s="6" t="s">
        <v>62</v>
      </c>
      <c r="I16" s="6" t="s">
        <v>54</v>
      </c>
      <c r="J16" s="6">
        <v>1100</v>
      </c>
      <c r="K16" s="6">
        <v>1065.3</v>
      </c>
      <c r="L16" s="10"/>
    </row>
    <row r="17" spans="2:12" ht="38.25" customHeight="1">
      <c r="B17" s="9" t="s">
        <v>33</v>
      </c>
      <c r="C17" s="21" t="s">
        <v>68</v>
      </c>
      <c r="D17" s="6"/>
      <c r="E17" s="7"/>
      <c r="F17" s="6" t="s">
        <v>16</v>
      </c>
      <c r="G17" s="8"/>
      <c r="H17" s="6" t="s">
        <v>17</v>
      </c>
      <c r="I17" s="6" t="s">
        <v>58</v>
      </c>
      <c r="J17" s="6">
        <v>1400</v>
      </c>
      <c r="K17" s="6">
        <v>1437.9</v>
      </c>
      <c r="L17" s="6"/>
    </row>
    <row r="18" spans="2:12" ht="28.5" customHeight="1">
      <c r="B18" s="9" t="s">
        <v>35</v>
      </c>
      <c r="C18" s="21" t="s">
        <v>37</v>
      </c>
      <c r="D18" s="6"/>
      <c r="E18" s="7"/>
      <c r="F18" s="6" t="s">
        <v>16</v>
      </c>
      <c r="G18" s="8"/>
      <c r="H18" s="6" t="s">
        <v>23</v>
      </c>
      <c r="I18" s="6" t="s">
        <v>18</v>
      </c>
      <c r="J18" s="6">
        <v>299.8</v>
      </c>
      <c r="K18" s="6">
        <v>322.89999999999998</v>
      </c>
      <c r="L18" s="10"/>
    </row>
    <row r="19" spans="2:12" ht="61.5" customHeight="1">
      <c r="B19" s="9" t="s">
        <v>36</v>
      </c>
      <c r="C19" s="21" t="s">
        <v>57</v>
      </c>
      <c r="D19" s="6"/>
      <c r="E19" s="7"/>
      <c r="F19" s="6" t="s">
        <v>16</v>
      </c>
      <c r="G19" s="8"/>
      <c r="H19" s="6" t="s">
        <v>23</v>
      </c>
      <c r="I19" s="6" t="s">
        <v>18</v>
      </c>
      <c r="J19" s="6">
        <v>200</v>
      </c>
      <c r="K19" s="6">
        <v>163</v>
      </c>
      <c r="L19" s="10"/>
    </row>
    <row r="20" spans="2:12" ht="33" customHeight="1">
      <c r="B20" s="9"/>
      <c r="C20" s="5" t="s">
        <v>38</v>
      </c>
      <c r="D20" s="11"/>
      <c r="E20" s="12"/>
      <c r="F20" s="11"/>
      <c r="G20" s="13"/>
      <c r="H20" s="11"/>
      <c r="I20" s="11"/>
      <c r="J20" s="12">
        <f>J8+J15</f>
        <v>14814.8</v>
      </c>
      <c r="K20" s="12">
        <f>K8+K15</f>
        <v>14781.1</v>
      </c>
      <c r="L20" s="11"/>
    </row>
    <row r="21" spans="2:12" ht="28.5" customHeight="1">
      <c r="B21" s="16"/>
      <c r="C21" s="17"/>
      <c r="D21" s="18"/>
      <c r="E21" s="19"/>
      <c r="F21" s="18"/>
      <c r="G21" s="20"/>
      <c r="H21" s="18"/>
      <c r="I21" s="18"/>
      <c r="J21" s="19"/>
      <c r="K21" s="19"/>
      <c r="L21" s="18"/>
    </row>
    <row r="23" spans="2:12" ht="52.5" customHeight="1">
      <c r="B23" s="1"/>
      <c r="C23" s="1" t="s">
        <v>0</v>
      </c>
      <c r="D23" s="1" t="s">
        <v>1</v>
      </c>
      <c r="E23" s="1" t="s">
        <v>2</v>
      </c>
      <c r="F23" s="1" t="s">
        <v>3</v>
      </c>
      <c r="G23" s="1" t="s">
        <v>4</v>
      </c>
      <c r="H23" s="1" t="s">
        <v>5</v>
      </c>
      <c r="I23" s="1" t="s">
        <v>6</v>
      </c>
      <c r="J23" s="1" t="s">
        <v>7</v>
      </c>
      <c r="K23" s="1" t="s">
        <v>9</v>
      </c>
    </row>
    <row r="24" spans="2:12"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</row>
    <row r="25" spans="2:12" ht="21.75" customHeight="1">
      <c r="B25" s="3" t="s">
        <v>39</v>
      </c>
      <c r="C25" s="26" t="s">
        <v>66</v>
      </c>
      <c r="D25" s="27"/>
      <c r="E25" s="27"/>
      <c r="F25" s="27"/>
      <c r="G25" s="27"/>
      <c r="H25" s="27"/>
      <c r="I25" s="27"/>
      <c r="J25" s="27"/>
      <c r="K25" s="28"/>
    </row>
    <row r="26" spans="2:12" ht="21.75" customHeight="1">
      <c r="B26" s="4" t="s">
        <v>40</v>
      </c>
      <c r="C26" s="5" t="s">
        <v>12</v>
      </c>
      <c r="D26" s="6"/>
      <c r="E26" s="7"/>
      <c r="F26" s="6"/>
      <c r="G26" s="8"/>
      <c r="H26" s="6"/>
      <c r="I26" s="6"/>
      <c r="J26" s="7">
        <f>SUM(J27:J34)</f>
        <v>18430.7</v>
      </c>
      <c r="K26" s="7"/>
      <c r="L26" s="14"/>
    </row>
    <row r="27" spans="2:12" ht="23.25" customHeight="1">
      <c r="B27" s="9" t="s">
        <v>41</v>
      </c>
      <c r="C27" s="21" t="s">
        <v>14</v>
      </c>
      <c r="D27" s="6" t="s">
        <v>15</v>
      </c>
      <c r="E27" s="7"/>
      <c r="F27" s="6" t="s">
        <v>16</v>
      </c>
      <c r="G27" s="8"/>
      <c r="H27" s="6" t="s">
        <v>56</v>
      </c>
      <c r="I27" s="6" t="s">
        <v>34</v>
      </c>
      <c r="J27" s="6">
        <v>2185.6</v>
      </c>
      <c r="K27" s="6"/>
      <c r="L27" s="14"/>
    </row>
    <row r="28" spans="2:12" ht="18.75" customHeight="1">
      <c r="B28" s="9" t="s">
        <v>42</v>
      </c>
      <c r="C28" s="22" t="s">
        <v>20</v>
      </c>
      <c r="D28" s="6" t="s">
        <v>15</v>
      </c>
      <c r="E28" s="7"/>
      <c r="F28" s="6" t="s">
        <v>16</v>
      </c>
      <c r="G28" s="8"/>
      <c r="H28" s="6" t="s">
        <v>32</v>
      </c>
      <c r="I28" s="6" t="s">
        <v>55</v>
      </c>
      <c r="J28" s="6">
        <v>974.9</v>
      </c>
      <c r="K28" s="6"/>
      <c r="L28" s="14"/>
    </row>
    <row r="29" spans="2:12" ht="25.5" customHeight="1">
      <c r="B29" s="9" t="s">
        <v>43</v>
      </c>
      <c r="C29" s="22" t="s">
        <v>22</v>
      </c>
      <c r="D29" s="6" t="s">
        <v>60</v>
      </c>
      <c r="E29" s="7"/>
      <c r="F29" s="6" t="s">
        <v>16</v>
      </c>
      <c r="G29" s="8"/>
      <c r="H29" s="6" t="s">
        <v>23</v>
      </c>
      <c r="I29" s="6" t="s">
        <v>18</v>
      </c>
      <c r="J29" s="6">
        <v>3129.3</v>
      </c>
      <c r="K29" s="6"/>
      <c r="L29" s="14"/>
    </row>
    <row r="30" spans="2:12" ht="24" customHeight="1">
      <c r="B30" s="9" t="s">
        <v>44</v>
      </c>
      <c r="C30" s="22" t="s">
        <v>25</v>
      </c>
      <c r="D30" s="6"/>
      <c r="E30" s="7"/>
      <c r="F30" s="6" t="s">
        <v>16</v>
      </c>
      <c r="G30" s="8"/>
      <c r="H30" s="6" t="s">
        <v>17</v>
      </c>
      <c r="I30" s="6" t="s">
        <v>54</v>
      </c>
      <c r="J30" s="6">
        <v>405.2</v>
      </c>
      <c r="K30" s="6"/>
      <c r="L30" s="14"/>
    </row>
    <row r="31" spans="2:12" ht="18" customHeight="1">
      <c r="B31" s="9" t="s">
        <v>45</v>
      </c>
      <c r="C31" s="21" t="s">
        <v>14</v>
      </c>
      <c r="D31" s="6" t="s">
        <v>15</v>
      </c>
      <c r="E31" s="7"/>
      <c r="F31" s="6" t="s">
        <v>27</v>
      </c>
      <c r="G31" s="8"/>
      <c r="H31" s="6" t="s">
        <v>23</v>
      </c>
      <c r="I31" s="6" t="s">
        <v>18</v>
      </c>
      <c r="J31" s="6">
        <v>4212</v>
      </c>
      <c r="K31" s="6"/>
      <c r="L31" s="15"/>
    </row>
    <row r="32" spans="2:12" ht="17.25" customHeight="1">
      <c r="B32" s="9" t="s">
        <v>46</v>
      </c>
      <c r="C32" s="22" t="s">
        <v>20</v>
      </c>
      <c r="D32" s="6" t="s">
        <v>15</v>
      </c>
      <c r="E32" s="7"/>
      <c r="F32" s="6" t="s">
        <v>27</v>
      </c>
      <c r="G32" s="8"/>
      <c r="H32" s="6" t="s">
        <v>62</v>
      </c>
      <c r="I32" s="6" t="s">
        <v>56</v>
      </c>
      <c r="J32" s="6">
        <v>954.2</v>
      </c>
      <c r="K32" s="6"/>
    </row>
    <row r="33" spans="2:11" ht="29.25" customHeight="1">
      <c r="B33" s="9" t="s">
        <v>47</v>
      </c>
      <c r="C33" s="22" t="s">
        <v>22</v>
      </c>
      <c r="D33" s="6" t="s">
        <v>60</v>
      </c>
      <c r="E33" s="7"/>
      <c r="F33" s="6" t="s">
        <v>27</v>
      </c>
      <c r="G33" s="8"/>
      <c r="H33" s="6" t="s">
        <v>23</v>
      </c>
      <c r="I33" s="6" t="s">
        <v>18</v>
      </c>
      <c r="J33" s="6">
        <v>3466.2</v>
      </c>
      <c r="K33" s="6"/>
    </row>
    <row r="34" spans="2:11" ht="40.5" customHeight="1">
      <c r="B34" s="9" t="s">
        <v>48</v>
      </c>
      <c r="C34" s="22" t="s">
        <v>61</v>
      </c>
      <c r="D34" s="6"/>
      <c r="E34" s="7"/>
      <c r="F34" s="6" t="s">
        <v>27</v>
      </c>
      <c r="G34" s="8"/>
      <c r="H34" s="6" t="s">
        <v>23</v>
      </c>
      <c r="I34" s="6" t="s">
        <v>18</v>
      </c>
      <c r="J34" s="6">
        <v>3103.3</v>
      </c>
      <c r="K34" s="6"/>
    </row>
    <row r="35" spans="2:11" ht="22.5" customHeight="1">
      <c r="B35" s="4" t="s">
        <v>49</v>
      </c>
      <c r="C35" s="23" t="s">
        <v>30</v>
      </c>
      <c r="D35" s="6"/>
      <c r="E35" s="7"/>
      <c r="F35" s="6"/>
      <c r="G35" s="8"/>
      <c r="H35" s="6"/>
      <c r="I35" s="6"/>
      <c r="J35" s="7">
        <f>SUM(J36:J41)</f>
        <v>25084</v>
      </c>
      <c r="K35" s="7"/>
    </row>
    <row r="36" spans="2:11" ht="52.5" customHeight="1">
      <c r="B36" s="9" t="s">
        <v>50</v>
      </c>
      <c r="C36" s="21" t="s">
        <v>72</v>
      </c>
      <c r="D36" s="6" t="s">
        <v>59</v>
      </c>
      <c r="E36" s="7"/>
      <c r="F36" s="6" t="s">
        <v>16</v>
      </c>
      <c r="G36" s="8"/>
      <c r="H36" s="6" t="s">
        <v>32</v>
      </c>
      <c r="I36" s="6" t="s">
        <v>18</v>
      </c>
      <c r="J36" s="6">
        <v>20300</v>
      </c>
      <c r="K36" s="10"/>
    </row>
    <row r="37" spans="2:11" ht="38.25" customHeight="1">
      <c r="B37" s="9" t="s">
        <v>51</v>
      </c>
      <c r="C37" s="21" t="s">
        <v>68</v>
      </c>
      <c r="D37" s="6"/>
      <c r="E37" s="7"/>
      <c r="F37" s="6" t="s">
        <v>16</v>
      </c>
      <c r="G37" s="8"/>
      <c r="H37" s="6" t="s">
        <v>17</v>
      </c>
      <c r="I37" s="6" t="s">
        <v>18</v>
      </c>
      <c r="J37" s="6">
        <v>1500</v>
      </c>
      <c r="K37" s="10"/>
    </row>
    <row r="38" spans="2:11" ht="39.75" customHeight="1">
      <c r="B38" s="9" t="s">
        <v>52</v>
      </c>
      <c r="C38" s="21" t="s">
        <v>61</v>
      </c>
      <c r="D38" s="6"/>
      <c r="E38" s="7"/>
      <c r="F38" s="6" t="s">
        <v>16</v>
      </c>
      <c r="G38" s="8"/>
      <c r="H38" s="6" t="s">
        <v>55</v>
      </c>
      <c r="I38" s="6" t="s">
        <v>54</v>
      </c>
      <c r="J38" s="6">
        <v>1600</v>
      </c>
      <c r="K38" s="10"/>
    </row>
    <row r="39" spans="2:11" ht="20.25" customHeight="1">
      <c r="B39" s="9" t="s">
        <v>53</v>
      </c>
      <c r="C39" s="21" t="s">
        <v>69</v>
      </c>
      <c r="D39" s="6" t="s">
        <v>70</v>
      </c>
      <c r="E39" s="7"/>
      <c r="F39" s="6" t="s">
        <v>16</v>
      </c>
      <c r="G39" s="8"/>
      <c r="H39" s="6" t="s">
        <v>55</v>
      </c>
      <c r="I39" s="6" t="s">
        <v>56</v>
      </c>
      <c r="J39" s="6">
        <v>1184</v>
      </c>
      <c r="K39" s="10"/>
    </row>
    <row r="40" spans="2:11" ht="29.25" customHeight="1">
      <c r="B40" s="9" t="s">
        <v>71</v>
      </c>
      <c r="C40" s="21" t="s">
        <v>37</v>
      </c>
      <c r="D40" s="6"/>
      <c r="E40" s="7"/>
      <c r="F40" s="6" t="s">
        <v>16</v>
      </c>
      <c r="G40" s="8"/>
      <c r="H40" s="6" t="s">
        <v>23</v>
      </c>
      <c r="I40" s="6" t="s">
        <v>18</v>
      </c>
      <c r="J40" s="6">
        <v>300</v>
      </c>
      <c r="K40" s="10"/>
    </row>
    <row r="41" spans="2:11" ht="62.25" customHeight="1">
      <c r="B41" s="9" t="s">
        <v>73</v>
      </c>
      <c r="C41" s="21" t="s">
        <v>57</v>
      </c>
      <c r="D41" s="6"/>
      <c r="E41" s="7"/>
      <c r="F41" s="6" t="s">
        <v>16</v>
      </c>
      <c r="G41" s="8"/>
      <c r="H41" s="6" t="s">
        <v>23</v>
      </c>
      <c r="I41" s="6" t="s">
        <v>18</v>
      </c>
      <c r="J41" s="6">
        <v>200</v>
      </c>
      <c r="K41" s="10"/>
    </row>
    <row r="42" spans="2:11" ht="30.75" customHeight="1">
      <c r="B42" s="9"/>
      <c r="C42" s="5" t="s">
        <v>38</v>
      </c>
      <c r="D42" s="11"/>
      <c r="E42" s="12"/>
      <c r="F42" s="11"/>
      <c r="G42" s="13"/>
      <c r="H42" s="11"/>
      <c r="I42" s="11"/>
      <c r="J42" s="12">
        <f>J26+J35</f>
        <v>43514.7</v>
      </c>
      <c r="K42" s="12"/>
    </row>
  </sheetData>
  <mergeCells count="4">
    <mergeCell ref="B2:K2"/>
    <mergeCell ref="B3:K3"/>
    <mergeCell ref="C7:L7"/>
    <mergeCell ref="C25:K25"/>
  </mergeCells>
  <pageMargins left="0" right="0" top="0.59055118110236227" bottom="0" header="0.31496062992125984" footer="0.31496062992125984"/>
  <pageSetup paperSize="9" scale="73" fitToHeight="2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2016 и план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Серова Светлана Геннадьевна</dc:creator>
  <cp:lastModifiedBy>kolesnikova_oa</cp:lastModifiedBy>
  <cp:lastPrinted>2017-02-21T06:10:23Z</cp:lastPrinted>
  <dcterms:created xsi:type="dcterms:W3CDTF">2013-02-28T12:45:35Z</dcterms:created>
  <dcterms:modified xsi:type="dcterms:W3CDTF">2017-02-21T09:47:08Z</dcterms:modified>
</cp:coreProperties>
</file>