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1790" activeTab="0"/>
  </bookViews>
  <sheets>
    <sheet name="Инвест. на 2012" sheetId="1" r:id="rId1"/>
  </sheets>
  <externalReferences>
    <externalReference r:id="rId4"/>
    <externalReference r:id="rId5"/>
    <externalReference r:id="rId6"/>
  </externalReferences>
  <definedNames>
    <definedName name="ee">NA()</definedName>
    <definedName name="ee_1">NA()</definedName>
    <definedName name="ee_10">NA()</definedName>
    <definedName name="ee_2">NA()</definedName>
    <definedName name="ee_3">NA()</definedName>
    <definedName name="ee_4">NA()</definedName>
    <definedName name="ee_7">NA()</definedName>
    <definedName name="Excel_BuiltIn_Print_Area_1">#REF!</definedName>
    <definedName name="Excel_BuiltIn_Print_Area_1_10">NA()</definedName>
    <definedName name="Excel_BuiltIn_Print_Area_1_5">NA()</definedName>
    <definedName name="Excel_BuiltIn_Print_Area_1_6">NA()</definedName>
    <definedName name="Excel_BuiltIn_Print_Area_1_7">NA()</definedName>
    <definedName name="Excel_BuiltIn_Print_Area_2">#REF!</definedName>
    <definedName name="Excel_BuiltIn_Print_Area_2_10">NA()</definedName>
    <definedName name="Excel_BuiltIn_Print_Area_2_5">NA()</definedName>
    <definedName name="Excel_BuiltIn_Print_Area_2_6">NA()</definedName>
    <definedName name="Excel_BuiltIn_Print_Area_2_7">NA()</definedName>
    <definedName name="Excel_BuiltIn_Print_Area_3">#REF!</definedName>
    <definedName name="Excel_BuiltIn_Print_Area_3_10">NA()</definedName>
    <definedName name="Excel_BuiltIn_Print_Area_3_5">NA()</definedName>
    <definedName name="Excel_BuiltIn_Print_Area_3_6">NA()</definedName>
    <definedName name="Excel_BuiltIn_Print_Area_3_7">NA()</definedName>
    <definedName name="Excel_BuiltIn_Print_Area_4">#REF!</definedName>
    <definedName name="Excel_BuiltIn_Print_Area_4_10">NA()</definedName>
    <definedName name="Excel_BuiltIn_Print_Area_4_5">NA()</definedName>
    <definedName name="Excel_BuiltIn_Print_Area_4_6">NA()</definedName>
    <definedName name="Excel_BuiltIn_Print_Area_4_7">NA()</definedName>
    <definedName name="Excel_BuiltIn_Print_Area_5">#REF!</definedName>
    <definedName name="Excel_BuiltIn_Print_Area_5_10">NA()</definedName>
    <definedName name="Excel_BuiltIn_Print_Area_5_5">NA()</definedName>
    <definedName name="Excel_BuiltIn_Print_Area_5_6">NA()</definedName>
    <definedName name="Excel_BuiltIn_Print_Area_5_7">NA()</definedName>
    <definedName name="Excel_BuiltIn_Print_Titles_1_1">"$'2007'.$#ССЫЛ!$#ССЫЛ!:$#ССЫЛ!$#ССЫЛ!"</definedName>
    <definedName name="Excel_BuiltIn_Print_Titles_1_11">"$'2007'.$#ССЫЛ!$#ССЫЛ!:$#ССЫЛ!$#ССЫЛ!"</definedName>
    <definedName name="Excel_BuiltIn_Print_Titles_1_1_1">"$'2007'.$#ССЫЛ!$#ССЫЛ!:$#ССЫЛ!$#ССЫЛ!"</definedName>
    <definedName name="Excel_BuiltIn_Print_Titles_1_1_1_1">"$'2007'.$#ССЫЛ!$#ССЫЛ!:$#ССЫЛ!$#ССЫЛ!"</definedName>
    <definedName name="god">'[2]Титульный'!$M$5</definedName>
    <definedName name="org">'[2]Титульный'!$F$8</definedName>
    <definedName name="SayNum">NA()</definedName>
    <definedName name="SayNum_10">NA()</definedName>
    <definedName name="START_RAB_YEAR">'[3]Расчёт НВВ по RAB'!$D$12</definedName>
    <definedName name="SubString">NA()</definedName>
    <definedName name="SubString_10">NA()</definedName>
    <definedName name="type_1_2">'[3]Титульный'!$F$17</definedName>
    <definedName name="его">NA()</definedName>
    <definedName name="его_1">NA()</definedName>
    <definedName name="его_10">NA()</definedName>
    <definedName name="его_2">NA()</definedName>
    <definedName name="его_3">NA()</definedName>
    <definedName name="его_4">NA()</definedName>
    <definedName name="его_5">NA()</definedName>
    <definedName name="его_6">NA()</definedName>
    <definedName name="его_7">NA()</definedName>
    <definedName name="_xlnm.Print_Titles" localSheetId="0">'Инвест. на 2012'!$14:$16</definedName>
    <definedName name="ннн">NA()</definedName>
    <definedName name="ннн_10">NA()</definedName>
    <definedName name="ннн_5">#REF!</definedName>
    <definedName name="ннн_6">#REF!</definedName>
    <definedName name="ннн_7">#REF!</definedName>
  </definedNames>
  <calcPr calcMode="autoNoTable" fullCalcOnLoad="1"/>
</workbook>
</file>

<file path=xl/sharedStrings.xml><?xml version="1.0" encoding="utf-8"?>
<sst xmlns="http://schemas.openxmlformats.org/spreadsheetml/2006/main" count="176" uniqueCount="119">
  <si>
    <t>Приложение  № 1.1</t>
  </si>
  <si>
    <t>к приказу Минэнерго России</t>
  </si>
  <si>
    <t>от «___»________201__ г. №____</t>
  </si>
  <si>
    <t>Перечень инвестиционных проектов на период реализации инвестиционной программы и план их финансирования</t>
  </si>
  <si>
    <t>ЗАО "Квант" на 2012 год</t>
  </si>
  <si>
    <t>Утверждаю</t>
  </si>
  <si>
    <t>Министр энергетики и жилищно-коммунального</t>
  </si>
  <si>
    <t>Генеральный директор</t>
  </si>
  <si>
    <t>хозяйства Самарской области</t>
  </si>
  <si>
    <t>ЗАО "Квант"</t>
  </si>
  <si>
    <t>________________С.Н.Зинченко</t>
  </si>
  <si>
    <t>_____________А.А. Ганин</t>
  </si>
  <si>
    <t>«_____»______________ 201__ год</t>
  </si>
  <si>
    <t>«___»________ 201__ год</t>
  </si>
  <si>
    <t>М.П.</t>
  </si>
  <si>
    <t>№№</t>
  </si>
  <si>
    <t>Наименование объекта</t>
  </si>
  <si>
    <t>Стадия реализации проекта</t>
  </si>
  <si>
    <t>Проектная мощность/
протяженность сетей</t>
  </si>
  <si>
    <t>год 
начала 
сроительства</t>
  </si>
  <si>
    <t>год 
окончания 
строительства</t>
  </si>
  <si>
    <t>Полная 
стоимость 
строительства **</t>
  </si>
  <si>
    <t>Остаточная стоимость строительства **</t>
  </si>
  <si>
    <t>План 
финансирования 
текущего года</t>
  </si>
  <si>
    <t>Ввод мощностей</t>
  </si>
  <si>
    <t>Объем финансирования****</t>
  </si>
  <si>
    <t>План года 2012 г.</t>
  </si>
  <si>
    <t>План года N+1</t>
  </si>
  <si>
    <t>План года N+2 ***</t>
  </si>
  <si>
    <t>Итого</t>
  </si>
  <si>
    <t>План 
года 2012</t>
  </si>
  <si>
    <t>План 
года N+1</t>
  </si>
  <si>
    <t>План 
года N+2
***</t>
  </si>
  <si>
    <t>С/П*</t>
  </si>
  <si>
    <t>МВт/Гкал/ч/км/МВА</t>
  </si>
  <si>
    <t>млн.рублей</t>
  </si>
  <si>
    <t>млн. рублей</t>
  </si>
  <si>
    <t xml:space="preserve">ВСЕГО, </t>
  </si>
  <si>
    <t>1.</t>
  </si>
  <si>
    <t>Техническое перевооружение и реконструкция объектов электросетевого комплекса на территории г.о. Тольятти  Центрального и Комсомольского районов в 2012г.</t>
  </si>
  <si>
    <t>1.1.</t>
  </si>
  <si>
    <t>Реконструкция электрооборудования ТП, РП, ГПП</t>
  </si>
  <si>
    <t>С/П</t>
  </si>
  <si>
    <t>1,26 МВА</t>
  </si>
  <si>
    <t>1.2.</t>
  </si>
  <si>
    <t xml:space="preserve">Реконструкция ВЛ-0,4 кВ  в Центральном и Комсомольском районах г.Тольятти </t>
  </si>
  <si>
    <t>2,4 км</t>
  </si>
  <si>
    <t>1.3.</t>
  </si>
  <si>
    <t xml:space="preserve">Реконструкция  ЛЭП 6 кВ </t>
  </si>
  <si>
    <t>1,3 км</t>
  </si>
  <si>
    <t>1.4.</t>
  </si>
  <si>
    <t xml:space="preserve">Реконструкция электрооборудования ТП </t>
  </si>
  <si>
    <t>0,8 МВА</t>
  </si>
  <si>
    <t>1.5.</t>
  </si>
  <si>
    <t>Строительство питающих кабельных линий 6 кВ от ПС «Северная» до распределительного пункта РП-6 кВ</t>
  </si>
  <si>
    <t>0,5 км</t>
  </si>
  <si>
    <t>2</t>
  </si>
  <si>
    <t>Новое строительство и расширение объектов электросетевого комплекса на территории г.о. Тольятти  Центрального и Комсомольского районов в 2012г.</t>
  </si>
  <si>
    <t>2.1.</t>
  </si>
  <si>
    <t>Реконструкция электрооборудования РП-10 кВ (РП-7) Комсомольского района г.о.Тольятти</t>
  </si>
  <si>
    <t>4,0 МВт</t>
  </si>
  <si>
    <t>2.2.</t>
  </si>
  <si>
    <t>Строительство распределительных сетей 0,4, 6-10 кВ</t>
  </si>
  <si>
    <t>0,7 км</t>
  </si>
  <si>
    <t xml:space="preserve"> 2.3.</t>
  </si>
  <si>
    <t>Установка КТП-6/0,4 кВ</t>
  </si>
  <si>
    <t>0,5 МВА</t>
  </si>
  <si>
    <t xml:space="preserve"> 2.4.</t>
  </si>
  <si>
    <t>Мероприятия по повышению пожарной безопасности основных средств и имущества</t>
  </si>
  <si>
    <t>Строительство объектов электросетевого комплекса на территории г.о. Тольятти  Центрального и Комсомольского районов.</t>
  </si>
  <si>
    <t>3.1.</t>
  </si>
  <si>
    <t>Строительство объектов электросетевого комплекса на территории г.о. Тольятти  Центрального и Комсомольского районов по планируемым договорам 2012г.</t>
  </si>
  <si>
    <t xml:space="preserve"> 3.1.1</t>
  </si>
  <si>
    <t>Строительство распределительного пункта РП-6 кВ от подстанции "Южная"</t>
  </si>
  <si>
    <t>2,2 МВт</t>
  </si>
  <si>
    <t xml:space="preserve"> 3.1.2.</t>
  </si>
  <si>
    <t>Прокладка питающих кабельных линий 6 кВ от ПС «Западная» до распределительного пункта РП-6 кВ</t>
  </si>
  <si>
    <t>1,0 км</t>
  </si>
  <si>
    <t xml:space="preserve"> 3.1.3.</t>
  </si>
  <si>
    <t>Строительство распределительного пункта РП-6 кВ от подстанций "Западная"</t>
  </si>
  <si>
    <t>2,5 МВт</t>
  </si>
  <si>
    <t xml:space="preserve"> 3.1.4.</t>
  </si>
  <si>
    <t>Строительство трансформаторных подстанций 6/0,4 кВ в микрорайоне "Северный"</t>
  </si>
  <si>
    <t>2,52 МВт</t>
  </si>
  <si>
    <t xml:space="preserve"> 3.1.5.</t>
  </si>
  <si>
    <t>Строительство трансформаторных подстанций 6/0,4 кВ на территории Юго-восточнее мкр. Жигулевское море</t>
  </si>
  <si>
    <t>1,26 МВт</t>
  </si>
  <si>
    <t xml:space="preserve"> 3.1.6.</t>
  </si>
  <si>
    <t>Строительство кабельных линий 6 кВ от РП-13 до границы участка застройки территории Юго-восточнее мкр. Жигулевское море</t>
  </si>
  <si>
    <t>1,5 км</t>
  </si>
  <si>
    <t>3.2.</t>
  </si>
  <si>
    <t>Строительство объектов электросетевого комплекса на территории г.о. Тольятти  Центрального и Комсомольского районов по заключенным договорам 2011г.</t>
  </si>
  <si>
    <t xml:space="preserve"> 3.2.1.</t>
  </si>
  <si>
    <t>Строительство распределительных сетей 0,4, 6-10 кВ, установка КТП-6/0,4 кВ, строительство ТП для присоединение потребителей с нагрузкой более 100 кВт</t>
  </si>
  <si>
    <t>1,2 км, 
3,02 МВА</t>
  </si>
  <si>
    <t xml:space="preserve"> 3.2.2.</t>
  </si>
  <si>
    <t>Строительство объектов электросетевого хозяйства для абонентов с подключаемой мощностью не более 15 кВт</t>
  </si>
  <si>
    <t>6,1 км, 
1,0 МВА</t>
  </si>
  <si>
    <t xml:space="preserve"> 3.2.3.</t>
  </si>
  <si>
    <t>Строительство объектов электросетевого хозяйства для абонентов с подключаемой мощностью от 15 кВт до 100 кВт</t>
  </si>
  <si>
    <t>3,9 км,
1,3 МВА</t>
  </si>
  <si>
    <t>4.</t>
  </si>
  <si>
    <t>Прочее новое строительство</t>
  </si>
  <si>
    <t>4.1.</t>
  </si>
  <si>
    <t>Приобретение оборудования</t>
  </si>
  <si>
    <t>4.2.</t>
  </si>
  <si>
    <t>Приобретение автотранспорта и механизмов</t>
  </si>
  <si>
    <t>Справочно:</t>
  </si>
  <si>
    <t>Оплата процентов за привлеченные кредитные ресурсы</t>
  </si>
  <si>
    <t>…</t>
  </si>
  <si>
    <t>* С - строительство, П- проектирование</t>
  </si>
  <si>
    <t>** - согласно проектной документации в текущих ценах (с НДС)</t>
  </si>
  <si>
    <t>*** - для сетевых организаций, переодящих на метод тарифного регулирования RAB, горизонт планирования может быть больше</t>
  </si>
  <si>
    <t>**** - в прогнозных ценах соответствующего года</t>
  </si>
  <si>
    <t>Примечание: для сетевых объектов с разделением объектов на ПС, ВЛ и КЛ</t>
  </si>
  <si>
    <t>Технический директор</t>
  </si>
  <si>
    <t>А.Б. Кулешов</t>
  </si>
  <si>
    <t>Начальник ПЭО</t>
  </si>
  <si>
    <t>Н.А.Мальцева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</si>
</sst>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2"/>
    </font>
    <font>
      <sz val="10"/>
      <name val="Arial"/>
      <family val="2"/>
    </font>
    <font>
      <b/>
      <i/>
      <sz val="12"/>
      <name val="Times New Roman"/>
      <family val="1"/>
    </font>
    <font>
      <sz val="10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6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Border="0">
      <alignment horizontal="center" vertical="center" wrapText="1"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8" fillId="0" borderId="6" applyBorder="0">
      <alignment horizontal="center" vertical="center" wrapText="1"/>
      <protection/>
    </xf>
    <xf numFmtId="4" fontId="29" fillId="28" borderId="7" applyBorder="0">
      <alignment horizontal="right"/>
      <protection/>
    </xf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9" fillId="33" borderId="0" applyBorder="0">
      <alignment horizontal="right"/>
      <protection/>
    </xf>
    <xf numFmtId="4" fontId="29" fillId="34" borderId="12" applyBorder="0">
      <alignment horizontal="right"/>
      <protection/>
    </xf>
    <xf numFmtId="0" fontId="45" fillId="35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8" fillId="0" borderId="0" xfId="62" applyFont="1">
      <alignment/>
      <protection/>
    </xf>
    <xf numFmtId="0" fontId="18" fillId="0" borderId="0" xfId="62" applyFont="1" applyFill="1" applyAlignment="1">
      <alignment horizontal="center"/>
      <protection/>
    </xf>
    <xf numFmtId="0" fontId="18" fillId="0" borderId="0" xfId="62" applyFont="1" applyFill="1">
      <alignment/>
      <protection/>
    </xf>
    <xf numFmtId="0" fontId="18" fillId="0" borderId="0" xfId="62" applyFont="1" applyAlignment="1">
      <alignment horizontal="right"/>
      <protection/>
    </xf>
    <xf numFmtId="0" fontId="19" fillId="0" borderId="0" xfId="62" applyFont="1" applyBorder="1" applyAlignment="1">
      <alignment horizontal="center"/>
      <protection/>
    </xf>
    <xf numFmtId="0" fontId="19" fillId="0" borderId="0" xfId="62" applyFont="1" applyFill="1" applyBorder="1" applyAlignment="1">
      <alignment horizontal="center"/>
      <protection/>
    </xf>
    <xf numFmtId="0" fontId="20" fillId="0" borderId="0" xfId="62" applyFont="1" applyAlignment="1">
      <alignment horizontal="center"/>
      <protection/>
    </xf>
    <xf numFmtId="0" fontId="20" fillId="0" borderId="0" xfId="62" applyFont="1">
      <alignment/>
      <protection/>
    </xf>
    <xf numFmtId="0" fontId="20" fillId="0" borderId="0" xfId="62" applyFont="1" applyAlignment="1">
      <alignment/>
      <protection/>
    </xf>
    <xf numFmtId="0" fontId="20" fillId="0" borderId="0" xfId="62" applyFont="1" applyAlignment="1">
      <alignment horizontal="left"/>
      <protection/>
    </xf>
    <xf numFmtId="0" fontId="20" fillId="0" borderId="0" xfId="62" applyFont="1" applyAlignment="1">
      <alignment horizontal="right"/>
      <protection/>
    </xf>
    <xf numFmtId="49" fontId="20" fillId="0" borderId="0" xfId="62" applyNumberFormat="1" applyFont="1" applyAlignment="1">
      <alignment horizontal="right" vertical="top" wrapText="1"/>
      <protection/>
    </xf>
    <xf numFmtId="49" fontId="20" fillId="0" borderId="0" xfId="62" applyNumberFormat="1" applyFont="1" applyBorder="1" applyAlignment="1">
      <alignment horizontal="right" vertical="top" wrapText="1"/>
      <protection/>
    </xf>
    <xf numFmtId="0" fontId="21" fillId="0" borderId="0" xfId="62" applyFont="1" applyAlignment="1">
      <alignment horizontal="center"/>
      <protection/>
    </xf>
    <xf numFmtId="0" fontId="21" fillId="0" borderId="0" xfId="62" applyFont="1" applyAlignment="1">
      <alignment horizontal="right"/>
      <protection/>
    </xf>
    <xf numFmtId="0" fontId="22" fillId="0" borderId="13" xfId="62" applyFont="1" applyFill="1" applyBorder="1" applyAlignment="1">
      <alignment horizontal="center" vertical="center" wrapText="1"/>
      <protection/>
    </xf>
    <xf numFmtId="0" fontId="22" fillId="0" borderId="13" xfId="62" applyFont="1" applyBorder="1" applyAlignment="1">
      <alignment horizontal="center"/>
      <protection/>
    </xf>
    <xf numFmtId="0" fontId="22" fillId="0" borderId="13" xfId="62" applyFont="1" applyFill="1" applyBorder="1" applyAlignment="1">
      <alignment horizontal="center" vertical="center" wrapText="1"/>
      <protection/>
    </xf>
    <xf numFmtId="0" fontId="22" fillId="0" borderId="13" xfId="62" applyFont="1" applyBorder="1" applyAlignment="1">
      <alignment horizontal="center" vertical="center" wrapText="1"/>
      <protection/>
    </xf>
    <xf numFmtId="0" fontId="18" fillId="0" borderId="13" xfId="62" applyFont="1" applyFill="1" applyBorder="1" applyAlignment="1">
      <alignment horizontal="center" vertical="center" wrapText="1"/>
      <protection/>
    </xf>
    <xf numFmtId="164" fontId="22" fillId="0" borderId="13" xfId="62" applyNumberFormat="1" applyFont="1" applyFill="1" applyBorder="1" applyAlignment="1">
      <alignment horizontal="center" vertical="center" wrapText="1"/>
      <protection/>
    </xf>
    <xf numFmtId="0" fontId="22" fillId="0" borderId="13" xfId="61" applyFont="1" applyFill="1" applyBorder="1" applyAlignment="1">
      <alignment horizontal="center" vertical="center" wrapText="1"/>
      <protection/>
    </xf>
    <xf numFmtId="1" fontId="22" fillId="0" borderId="13" xfId="61" applyNumberFormat="1" applyFont="1" applyFill="1" applyBorder="1" applyAlignment="1">
      <alignment horizontal="center" vertical="center" wrapText="1"/>
      <protection/>
    </xf>
    <xf numFmtId="0" fontId="18" fillId="0" borderId="13" xfId="61" applyFont="1" applyFill="1" applyBorder="1" applyAlignment="1">
      <alignment horizontal="center" vertical="center" wrapText="1"/>
      <protection/>
    </xf>
    <xf numFmtId="0" fontId="18" fillId="0" borderId="13" xfId="57" applyFont="1" applyFill="1" applyBorder="1" applyAlignment="1">
      <alignment horizontal="left" vertical="center" wrapText="1"/>
      <protection/>
    </xf>
    <xf numFmtId="164" fontId="18" fillId="0" borderId="13" xfId="62" applyNumberFormat="1" applyFont="1" applyFill="1" applyBorder="1" applyAlignment="1">
      <alignment horizontal="center" vertical="center" wrapText="1"/>
      <protection/>
    </xf>
    <xf numFmtId="2" fontId="18" fillId="0" borderId="13" xfId="62" applyNumberFormat="1" applyFont="1" applyFill="1" applyBorder="1" applyAlignment="1">
      <alignment horizontal="center" vertical="center" wrapText="1"/>
      <protection/>
    </xf>
    <xf numFmtId="0" fontId="18" fillId="0" borderId="13" xfId="62" applyFont="1" applyFill="1" applyBorder="1" applyAlignment="1">
      <alignment horizontal="left" vertical="center" wrapText="1"/>
      <protection/>
    </xf>
    <xf numFmtId="0" fontId="18" fillId="0" borderId="13" xfId="64" applyFont="1" applyFill="1" applyBorder="1" applyAlignment="1">
      <alignment horizontal="left" vertical="center" wrapText="1"/>
      <protection/>
    </xf>
    <xf numFmtId="49" fontId="22" fillId="0" borderId="13" xfId="61" applyNumberFormat="1" applyFont="1" applyFill="1" applyBorder="1" applyAlignment="1">
      <alignment horizontal="center" vertical="center" wrapText="1"/>
      <protection/>
    </xf>
    <xf numFmtId="0" fontId="22" fillId="0" borderId="13" xfId="62" applyFont="1" applyFill="1" applyBorder="1" applyAlignment="1">
      <alignment horizontal="left" vertical="center" wrapText="1"/>
      <protection/>
    </xf>
    <xf numFmtId="0" fontId="22" fillId="0" borderId="0" xfId="62" applyFont="1">
      <alignment/>
      <protection/>
    </xf>
    <xf numFmtId="49" fontId="18" fillId="0" borderId="14" xfId="61" applyNumberFormat="1" applyFont="1" applyFill="1" applyBorder="1" applyAlignment="1">
      <alignment horizontal="center" vertical="center" wrapText="1"/>
      <protection/>
    </xf>
    <xf numFmtId="0" fontId="18" fillId="0" borderId="13" xfId="64" applyFont="1" applyFill="1" applyBorder="1" applyAlignment="1">
      <alignment vertical="center" wrapText="1"/>
      <protection/>
    </xf>
    <xf numFmtId="0" fontId="18" fillId="0" borderId="13" xfId="63" applyFont="1" applyFill="1" applyBorder="1" applyAlignment="1">
      <alignment vertical="center" wrapText="1"/>
      <protection/>
    </xf>
    <xf numFmtId="4" fontId="18" fillId="0" borderId="13" xfId="62" applyNumberFormat="1" applyFont="1" applyFill="1" applyBorder="1" applyAlignment="1">
      <alignment horizontal="left" vertical="center" wrapText="1"/>
      <protection/>
    </xf>
    <xf numFmtId="16" fontId="18" fillId="0" borderId="13" xfId="57" applyNumberFormat="1" applyFont="1" applyFill="1" applyBorder="1" applyAlignment="1">
      <alignment horizontal="center" vertical="center" wrapText="1"/>
      <protection/>
    </xf>
    <xf numFmtId="0" fontId="18" fillId="0" borderId="13" xfId="64" applyFont="1" applyBorder="1" applyAlignment="1">
      <alignment horizontal="left" vertical="center" wrapText="1"/>
      <protection/>
    </xf>
    <xf numFmtId="1" fontId="25" fillId="0" borderId="13" xfId="61" applyNumberFormat="1" applyFont="1" applyFill="1" applyBorder="1" applyAlignment="1">
      <alignment horizontal="center" vertical="center" wrapText="1"/>
      <protection/>
    </xf>
    <xf numFmtId="49" fontId="18" fillId="0" borderId="13" xfId="57" applyNumberFormat="1" applyFont="1" applyFill="1" applyBorder="1" applyAlignment="1">
      <alignment horizontal="center" vertical="center" wrapText="1"/>
      <protection/>
    </xf>
    <xf numFmtId="2" fontId="22" fillId="0" borderId="13" xfId="62" applyNumberFormat="1" applyFont="1" applyFill="1" applyBorder="1" applyAlignment="1">
      <alignment horizontal="center" vertical="center" wrapText="1"/>
      <protection/>
    </xf>
    <xf numFmtId="16" fontId="18" fillId="0" borderId="13" xfId="62" applyNumberFormat="1" applyFont="1" applyFill="1" applyBorder="1" applyAlignment="1">
      <alignment horizontal="center" vertical="center" wrapText="1"/>
      <protection/>
    </xf>
    <xf numFmtId="0" fontId="25" fillId="0" borderId="13" xfId="62" applyFont="1" applyFill="1" applyBorder="1" applyAlignment="1">
      <alignment horizontal="center" vertical="center" wrapText="1"/>
      <protection/>
    </xf>
    <xf numFmtId="0" fontId="22" fillId="0" borderId="0" xfId="62" applyFont="1" applyBorder="1" applyAlignment="1">
      <alignment horizontal="center" vertical="center" wrapText="1"/>
      <protection/>
    </xf>
    <xf numFmtId="0" fontId="18" fillId="0" borderId="0" xfId="62" applyFont="1" applyBorder="1">
      <alignment/>
      <protection/>
    </xf>
    <xf numFmtId="0" fontId="18" fillId="0" borderId="0" xfId="62" applyFont="1" applyFill="1" applyBorder="1" applyAlignment="1">
      <alignment horizontal="center"/>
      <protection/>
    </xf>
    <xf numFmtId="0" fontId="18" fillId="0" borderId="0" xfId="62" applyFont="1" applyFill="1" applyBorder="1">
      <alignment/>
      <protection/>
    </xf>
    <xf numFmtId="0" fontId="18" fillId="0" borderId="0" xfId="62" applyFont="1" applyFill="1" applyBorder="1" applyAlignment="1">
      <alignment horizontal="left" vertical="center"/>
      <protection/>
    </xf>
    <xf numFmtId="1" fontId="22" fillId="0" borderId="0" xfId="62" applyNumberFormat="1" applyFont="1" applyAlignment="1">
      <alignment horizontal="left" vertical="top"/>
      <protection/>
    </xf>
    <xf numFmtId="0" fontId="18" fillId="0" borderId="0" xfId="62" applyFont="1" applyBorder="1" applyAlignment="1">
      <alignment horizontal="left" wrapText="1"/>
      <protection/>
    </xf>
    <xf numFmtId="2" fontId="18" fillId="0" borderId="0" xfId="62" applyNumberFormat="1" applyFont="1" applyAlignment="1">
      <alignment horizontal="center" vertical="top" wrapText="1"/>
      <protection/>
    </xf>
    <xf numFmtId="49" fontId="18" fillId="0" borderId="0" xfId="62" applyNumberFormat="1" applyFont="1" applyBorder="1" applyAlignment="1">
      <alignment horizontal="left" vertical="top"/>
      <protection/>
    </xf>
    <xf numFmtId="0" fontId="18" fillId="0" borderId="0" xfId="62" applyFont="1" applyAlignment="1">
      <alignment horizontal="left" wrapText="1"/>
      <protection/>
    </xf>
    <xf numFmtId="0" fontId="18" fillId="0" borderId="0" xfId="62" applyFont="1" applyAlignment="1">
      <alignment horizontal="center" wrapText="1"/>
      <protection/>
    </xf>
    <xf numFmtId="0" fontId="20" fillId="0" borderId="0" xfId="62" applyFont="1" applyFill="1">
      <alignment/>
      <protection/>
    </xf>
    <xf numFmtId="2" fontId="20" fillId="0" borderId="0" xfId="62" applyNumberFormat="1" applyFont="1" applyAlignment="1">
      <alignment horizontal="center" vertical="top" wrapText="1"/>
      <protection/>
    </xf>
    <xf numFmtId="49" fontId="20" fillId="0" borderId="0" xfId="62" applyNumberFormat="1" applyFont="1" applyBorder="1" applyAlignment="1">
      <alignment horizontal="left" vertical="top"/>
      <protection/>
    </xf>
    <xf numFmtId="0" fontId="20" fillId="0" borderId="0" xfId="62" applyFont="1" applyFill="1" applyAlignment="1">
      <alignment horizontal="center"/>
      <protection/>
    </xf>
    <xf numFmtId="0" fontId="19" fillId="0" borderId="0" xfId="62" applyFont="1">
      <alignment/>
      <protection/>
    </xf>
    <xf numFmtId="0" fontId="20" fillId="0" borderId="0" xfId="62" applyFont="1" applyFill="1" applyAlignment="1">
      <alignment horizontal="left"/>
      <protection/>
    </xf>
  </cellXfs>
  <cellStyles count="62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" xfId="46"/>
    <cellStyle name="Заголовок 1" xfId="47"/>
    <cellStyle name="Заголовок 2" xfId="48"/>
    <cellStyle name="Заголовок 3" xfId="49"/>
    <cellStyle name="Заголовок 4" xfId="50"/>
    <cellStyle name="ЗаголовокСтолбца" xfId="51"/>
    <cellStyle name="Значение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 5" xfId="60"/>
    <cellStyle name="Обычный_График реализации проектовa_3" xfId="61"/>
    <cellStyle name="Обычный_Инвест.программа с 2011 по 2015 КВАНТ" xfId="62"/>
    <cellStyle name="Обычный_План" xfId="63"/>
    <cellStyle name="Обычный_ПЛАНЫ ТАРИФЫ 2011г., инвест.2011 2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ормула" xfId="73"/>
    <cellStyle name="ФормулаВБ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1\Group\&#1055;&#1058;&#1054;_&#1043;&#1069;&#1057;\!!!%20&#1057;&#1077;&#1088;&#1086;&#1074;&#1072;%20&#1057;.&#1043;.%20&#1055;&#1055;,%20&#1048;&#1055;,%20&#1072;&#1074;&#1072;&#1088;&#1080;&#1080;\&#1048;&#1085;&#1074;&#1077;&#1089;&#1090;%20&#1087;&#1088;&#1086;&#1075;&#1088;&#1072;&#1084;&#1084;&#1072;\&#1048;&#1085;&#1074;&#1077;&#1089;&#1090;.&#1087;&#1088;&#1086;&#1075;&#1088;&#1072;&#1084;&#1084;&#1072;%202012%20&#1075;&#1086;&#1076;%20&#1057;&#1072;&#1084;&#1072;&#1088;&#1072;\&#1048;&#1055;%20&#1076;&#1083;&#1103;%20&#1057;&#1072;&#1084;&#1072;&#1088;&#1099;%202012&#1075;.%20&#1050;&#1074;&#1072;&#1085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вест. на 2012 прил.1.1. "/>
      <sheetName val="Инвест. на 2013 прил.1.1. "/>
      <sheetName val="Инвест. на 2014 прил.1.1. "/>
      <sheetName val="Инвест. на 2012-14  прил.1.1.  "/>
      <sheetName val="прил 1.2. 2012"/>
      <sheetName val="прил 1.2. 2013"/>
      <sheetName val="прил 1.2. 2014"/>
      <sheetName val="прил 1.3 2012"/>
      <sheetName val="прил 1.3 2013"/>
      <sheetName val="прил 1.3 2014"/>
      <sheetName val="прил 1.3 2012 - 2014"/>
      <sheetName val="прил.2.2 2012"/>
      <sheetName val="прил.2.2 2013"/>
      <sheetName val="прил.2.2 2014"/>
      <sheetName val="4.1."/>
      <sheetName val="4.2."/>
      <sheetName val="Прил.4.1 Квант 2012-2014г."/>
      <sheetName val="Прил.4.2 Квант 2012-2014г.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Q57"/>
  <sheetViews>
    <sheetView tabSelected="1" zoomScale="80" zoomScaleNormal="80" zoomScaleSheetLayoutView="70" zoomScalePageLayoutView="0" workbookViewId="0" topLeftCell="A1">
      <selection activeCell="G20" sqref="G20"/>
    </sheetView>
  </sheetViews>
  <sheetFormatPr defaultColWidth="10.28125" defaultRowHeight="15" outlineLevelCol="1"/>
  <cols>
    <col min="1" max="1" width="7.140625" style="1" customWidth="1"/>
    <col min="2" max="2" width="42.140625" style="1" customWidth="1"/>
    <col min="3" max="3" width="14.00390625" style="1" customWidth="1"/>
    <col min="4" max="4" width="16.421875" style="2" customWidth="1"/>
    <col min="5" max="5" width="15.140625" style="2" customWidth="1" outlineLevel="1"/>
    <col min="6" max="6" width="15.8515625" style="2" customWidth="1" outlineLevel="1"/>
    <col min="7" max="7" width="15.57421875" style="2" customWidth="1" outlineLevel="1"/>
    <col min="8" max="8" width="15.8515625" style="3" customWidth="1" outlineLevel="1"/>
    <col min="9" max="9" width="14.28125" style="3" customWidth="1" outlineLevel="1"/>
    <col min="10" max="10" width="13.140625" style="1" customWidth="1" outlineLevel="1"/>
    <col min="11" max="11" width="13.7109375" style="1" customWidth="1" outlineLevel="1"/>
    <col min="12" max="12" width="13.28125" style="1" customWidth="1" outlineLevel="1"/>
    <col min="13" max="13" width="13.00390625" style="1" customWidth="1" outlineLevel="1"/>
    <col min="14" max="14" width="12.57421875" style="1" customWidth="1"/>
    <col min="15" max="16" width="10.421875" style="1" customWidth="1"/>
    <col min="17" max="17" width="12.421875" style="1" customWidth="1"/>
    <col min="18" max="16384" width="10.28125" style="1" customWidth="1"/>
  </cols>
  <sheetData>
    <row r="1" ht="15.75">
      <c r="Q1" s="4" t="s">
        <v>0</v>
      </c>
    </row>
    <row r="2" ht="15.75">
      <c r="Q2" s="4" t="s">
        <v>1</v>
      </c>
    </row>
    <row r="3" ht="15.75">
      <c r="Q3" s="4" t="s">
        <v>2</v>
      </c>
    </row>
    <row r="4" spans="1:17" ht="18.7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8.75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18.75">
      <c r="B6" s="7" t="s">
        <v>5</v>
      </c>
      <c r="O6" s="8"/>
      <c r="P6" s="9" t="s">
        <v>5</v>
      </c>
      <c r="Q6" s="9"/>
    </row>
    <row r="7" spans="2:17" ht="18.75">
      <c r="B7" s="10" t="s">
        <v>6</v>
      </c>
      <c r="O7" s="8" t="s">
        <v>7</v>
      </c>
      <c r="P7" s="8"/>
      <c r="Q7" s="11"/>
    </row>
    <row r="8" spans="2:17" ht="18.75">
      <c r="B8" s="10" t="s">
        <v>8</v>
      </c>
      <c r="O8" s="10" t="s">
        <v>9</v>
      </c>
      <c r="P8" s="10"/>
      <c r="Q8" s="11"/>
    </row>
    <row r="9" spans="2:17" ht="10.5" customHeight="1">
      <c r="B9" s="10"/>
      <c r="O9" s="8"/>
      <c r="P9" s="8"/>
      <c r="Q9" s="11"/>
    </row>
    <row r="10" spans="2:17" ht="18.75" customHeight="1">
      <c r="B10" s="12" t="s">
        <v>10</v>
      </c>
      <c r="O10" s="13" t="s">
        <v>11</v>
      </c>
      <c r="P10" s="13"/>
      <c r="Q10" s="13"/>
    </row>
    <row r="11" spans="2:17" ht="18.75">
      <c r="B11" s="10" t="s">
        <v>12</v>
      </c>
      <c r="O11" s="8"/>
      <c r="P11" s="8"/>
      <c r="Q11" s="11" t="s">
        <v>13</v>
      </c>
    </row>
    <row r="12" spans="2:16" ht="15.75">
      <c r="B12" s="14" t="s">
        <v>14</v>
      </c>
      <c r="P12" s="15" t="s">
        <v>14</v>
      </c>
    </row>
    <row r="14" spans="1:17" ht="30.75" customHeight="1">
      <c r="A14" s="16" t="s">
        <v>15</v>
      </c>
      <c r="B14" s="16" t="s">
        <v>16</v>
      </c>
      <c r="C14" s="16" t="s">
        <v>17</v>
      </c>
      <c r="D14" s="16" t="s">
        <v>18</v>
      </c>
      <c r="E14" s="16" t="s">
        <v>19</v>
      </c>
      <c r="F14" s="16" t="s">
        <v>20</v>
      </c>
      <c r="G14" s="16" t="s">
        <v>21</v>
      </c>
      <c r="H14" s="16" t="s">
        <v>22</v>
      </c>
      <c r="I14" s="16" t="s">
        <v>23</v>
      </c>
      <c r="J14" s="17" t="s">
        <v>24</v>
      </c>
      <c r="K14" s="17"/>
      <c r="L14" s="17"/>
      <c r="M14" s="17"/>
      <c r="N14" s="17" t="s">
        <v>25</v>
      </c>
      <c r="O14" s="17"/>
      <c r="P14" s="17"/>
      <c r="Q14" s="17"/>
    </row>
    <row r="15" spans="1:17" ht="47.25">
      <c r="A15" s="16"/>
      <c r="B15" s="16"/>
      <c r="C15" s="16"/>
      <c r="D15" s="16"/>
      <c r="E15" s="16"/>
      <c r="F15" s="16"/>
      <c r="G15" s="16"/>
      <c r="H15" s="16"/>
      <c r="I15" s="16"/>
      <c r="J15" s="18" t="s">
        <v>26</v>
      </c>
      <c r="K15" s="18" t="s">
        <v>27</v>
      </c>
      <c r="L15" s="18" t="s">
        <v>28</v>
      </c>
      <c r="M15" s="18" t="s">
        <v>29</v>
      </c>
      <c r="N15" s="19" t="s">
        <v>30</v>
      </c>
      <c r="O15" s="19" t="s">
        <v>31</v>
      </c>
      <c r="P15" s="19" t="s">
        <v>32</v>
      </c>
      <c r="Q15" s="18" t="s">
        <v>29</v>
      </c>
    </row>
    <row r="16" spans="1:17" ht="36" customHeight="1">
      <c r="A16" s="16"/>
      <c r="B16" s="16"/>
      <c r="C16" s="20" t="s">
        <v>33</v>
      </c>
      <c r="D16" s="20" t="s">
        <v>34</v>
      </c>
      <c r="E16" s="16"/>
      <c r="F16" s="16"/>
      <c r="G16" s="20" t="s">
        <v>35</v>
      </c>
      <c r="H16" s="20" t="s">
        <v>35</v>
      </c>
      <c r="I16" s="20" t="s">
        <v>36</v>
      </c>
      <c r="J16" s="20" t="s">
        <v>34</v>
      </c>
      <c r="K16" s="20" t="s">
        <v>34</v>
      </c>
      <c r="L16" s="20" t="s">
        <v>34</v>
      </c>
      <c r="M16" s="20" t="s">
        <v>34</v>
      </c>
      <c r="N16" s="20" t="s">
        <v>36</v>
      </c>
      <c r="O16" s="20" t="s">
        <v>36</v>
      </c>
      <c r="P16" s="20" t="s">
        <v>36</v>
      </c>
      <c r="Q16" s="20" t="s">
        <v>36</v>
      </c>
    </row>
    <row r="17" spans="1:17" ht="15.75">
      <c r="A17" s="18"/>
      <c r="B17" s="18" t="s">
        <v>37</v>
      </c>
      <c r="C17" s="18"/>
      <c r="D17" s="20"/>
      <c r="E17" s="18"/>
      <c r="F17" s="18"/>
      <c r="G17" s="21">
        <f>G18+G24+G29+G41</f>
        <v>111.62496199999998</v>
      </c>
      <c r="H17" s="20"/>
      <c r="I17" s="21">
        <f>I18+I24+I29+I41</f>
        <v>111.62496199999998</v>
      </c>
      <c r="J17" s="20"/>
      <c r="K17" s="20"/>
      <c r="L17" s="20"/>
      <c r="M17" s="20"/>
      <c r="N17" s="21">
        <f>N18+N24+N29+N41</f>
        <v>111.62496199999998</v>
      </c>
      <c r="O17" s="18"/>
      <c r="P17" s="18"/>
      <c r="Q17" s="21">
        <f>Q18+Q24+Q29+Q41</f>
        <v>111.62496199999998</v>
      </c>
    </row>
    <row r="18" spans="1:17" ht="84.75" customHeight="1">
      <c r="A18" s="22" t="s">
        <v>38</v>
      </c>
      <c r="B18" s="23" t="s">
        <v>39</v>
      </c>
      <c r="C18" s="18"/>
      <c r="D18" s="18"/>
      <c r="E18" s="18"/>
      <c r="F18" s="18"/>
      <c r="G18" s="21">
        <f>SUM(G19:G23)</f>
        <v>7.906</v>
      </c>
      <c r="H18" s="18"/>
      <c r="I18" s="21">
        <f>SUM(I19:I23)</f>
        <v>7.906</v>
      </c>
      <c r="J18" s="18"/>
      <c r="K18" s="20"/>
      <c r="L18" s="20"/>
      <c r="M18" s="18"/>
      <c r="N18" s="21">
        <f>SUM(N19:N23)</f>
        <v>7.906</v>
      </c>
      <c r="O18" s="20"/>
      <c r="P18" s="20"/>
      <c r="Q18" s="21">
        <f>SUM(Q19:Q23)</f>
        <v>7.906</v>
      </c>
    </row>
    <row r="19" spans="1:17" ht="31.5">
      <c r="A19" s="24" t="s">
        <v>40</v>
      </c>
      <c r="B19" s="25" t="s">
        <v>41</v>
      </c>
      <c r="C19" s="20" t="s">
        <v>42</v>
      </c>
      <c r="D19" s="20" t="s">
        <v>43</v>
      </c>
      <c r="E19" s="20">
        <v>2012</v>
      </c>
      <c r="F19" s="20">
        <v>2012</v>
      </c>
      <c r="G19" s="26">
        <v>2.36</v>
      </c>
      <c r="H19" s="18"/>
      <c r="I19" s="26">
        <v>2.36</v>
      </c>
      <c r="J19" s="20" t="s">
        <v>43</v>
      </c>
      <c r="K19" s="20"/>
      <c r="L19" s="20"/>
      <c r="M19" s="20" t="s">
        <v>43</v>
      </c>
      <c r="N19" s="26">
        <v>2.36</v>
      </c>
      <c r="O19" s="20"/>
      <c r="P19" s="20"/>
      <c r="Q19" s="26">
        <v>2.36</v>
      </c>
    </row>
    <row r="20" spans="1:17" ht="47.25">
      <c r="A20" s="24" t="s">
        <v>44</v>
      </c>
      <c r="B20" s="25" t="s">
        <v>45</v>
      </c>
      <c r="C20" s="20" t="s">
        <v>42</v>
      </c>
      <c r="D20" s="27" t="s">
        <v>46</v>
      </c>
      <c r="E20" s="20">
        <v>2012</v>
      </c>
      <c r="F20" s="20">
        <v>2012</v>
      </c>
      <c r="G20" s="26">
        <v>0.767</v>
      </c>
      <c r="H20" s="28"/>
      <c r="I20" s="26">
        <v>0.767</v>
      </c>
      <c r="J20" s="27" t="s">
        <v>46</v>
      </c>
      <c r="K20" s="20"/>
      <c r="L20" s="20"/>
      <c r="M20" s="27" t="s">
        <v>46</v>
      </c>
      <c r="N20" s="26">
        <v>0.767</v>
      </c>
      <c r="O20" s="20"/>
      <c r="P20" s="20"/>
      <c r="Q20" s="26">
        <v>0.767</v>
      </c>
    </row>
    <row r="21" spans="1:17" ht="15.75">
      <c r="A21" s="24" t="s">
        <v>47</v>
      </c>
      <c r="B21" s="25" t="s">
        <v>48</v>
      </c>
      <c r="C21" s="20" t="s">
        <v>42</v>
      </c>
      <c r="D21" s="27" t="s">
        <v>49</v>
      </c>
      <c r="E21" s="20">
        <v>2012</v>
      </c>
      <c r="F21" s="20">
        <v>2012</v>
      </c>
      <c r="G21" s="26">
        <v>2.655</v>
      </c>
      <c r="H21" s="28"/>
      <c r="I21" s="26">
        <v>2.655</v>
      </c>
      <c r="J21" s="27" t="s">
        <v>49</v>
      </c>
      <c r="K21" s="20"/>
      <c r="L21" s="20"/>
      <c r="M21" s="27" t="s">
        <v>49</v>
      </c>
      <c r="N21" s="26">
        <v>2.655</v>
      </c>
      <c r="O21" s="20"/>
      <c r="P21" s="20"/>
      <c r="Q21" s="26">
        <v>2.655</v>
      </c>
    </row>
    <row r="22" spans="1:17" ht="15.75">
      <c r="A22" s="24" t="s">
        <v>50</v>
      </c>
      <c r="B22" s="25" t="s">
        <v>51</v>
      </c>
      <c r="C22" s="20" t="s">
        <v>42</v>
      </c>
      <c r="D22" s="20" t="s">
        <v>52</v>
      </c>
      <c r="E22" s="20">
        <v>2012</v>
      </c>
      <c r="F22" s="20">
        <v>2012</v>
      </c>
      <c r="G22" s="26">
        <v>0.59</v>
      </c>
      <c r="H22" s="28"/>
      <c r="I22" s="26">
        <v>0.59</v>
      </c>
      <c r="J22" s="20" t="s">
        <v>52</v>
      </c>
      <c r="K22" s="20"/>
      <c r="L22" s="20"/>
      <c r="M22" s="20" t="s">
        <v>52</v>
      </c>
      <c r="N22" s="26">
        <v>0.59</v>
      </c>
      <c r="O22" s="20"/>
      <c r="P22" s="20"/>
      <c r="Q22" s="26">
        <v>0.59</v>
      </c>
    </row>
    <row r="23" spans="1:17" ht="49.5" customHeight="1">
      <c r="A23" s="24" t="s">
        <v>53</v>
      </c>
      <c r="B23" s="29" t="s">
        <v>54</v>
      </c>
      <c r="C23" s="20" t="s">
        <v>42</v>
      </c>
      <c r="D23" s="20" t="s">
        <v>55</v>
      </c>
      <c r="E23" s="20">
        <v>2012</v>
      </c>
      <c r="F23" s="20">
        <v>2012</v>
      </c>
      <c r="G23" s="26">
        <v>1.534</v>
      </c>
      <c r="H23" s="28"/>
      <c r="I23" s="26">
        <v>1.534</v>
      </c>
      <c r="J23" s="20" t="s">
        <v>55</v>
      </c>
      <c r="K23" s="20"/>
      <c r="L23" s="20"/>
      <c r="M23" s="20" t="s">
        <v>55</v>
      </c>
      <c r="N23" s="26">
        <v>1.534</v>
      </c>
      <c r="O23" s="20"/>
      <c r="P23" s="20"/>
      <c r="Q23" s="26">
        <v>1.534</v>
      </c>
    </row>
    <row r="24" spans="1:17" s="32" customFormat="1" ht="69" customHeight="1">
      <c r="A24" s="30" t="s">
        <v>56</v>
      </c>
      <c r="B24" s="23" t="s">
        <v>57</v>
      </c>
      <c r="C24" s="18"/>
      <c r="D24" s="18"/>
      <c r="E24" s="18"/>
      <c r="F24" s="18"/>
      <c r="G24" s="21">
        <f>SUM(G25:G28)</f>
        <v>18.151562</v>
      </c>
      <c r="H24" s="31"/>
      <c r="I24" s="21">
        <f>SUM(I25:I28)</f>
        <v>18.151562</v>
      </c>
      <c r="J24" s="18"/>
      <c r="K24" s="18"/>
      <c r="L24" s="18"/>
      <c r="M24" s="18"/>
      <c r="N24" s="21">
        <f>SUM(N25:N28)</f>
        <v>18.151562</v>
      </c>
      <c r="O24" s="18"/>
      <c r="P24" s="18"/>
      <c r="Q24" s="21">
        <f>SUM(Q25:Q28)</f>
        <v>18.151562</v>
      </c>
    </row>
    <row r="25" spans="1:17" ht="47.25">
      <c r="A25" s="33" t="s">
        <v>58</v>
      </c>
      <c r="B25" s="34" t="s">
        <v>59</v>
      </c>
      <c r="C25" s="20" t="s">
        <v>42</v>
      </c>
      <c r="D25" s="27" t="s">
        <v>60</v>
      </c>
      <c r="E25" s="20">
        <v>2012</v>
      </c>
      <c r="F25" s="20">
        <v>2012</v>
      </c>
      <c r="G25" s="26">
        <v>14.975562</v>
      </c>
      <c r="H25" s="28"/>
      <c r="I25" s="26">
        <f>G25</f>
        <v>14.975562</v>
      </c>
      <c r="J25" s="27" t="s">
        <v>60</v>
      </c>
      <c r="K25" s="20"/>
      <c r="L25" s="20"/>
      <c r="M25" s="27" t="s">
        <v>60</v>
      </c>
      <c r="N25" s="26">
        <f>I25</f>
        <v>14.975562</v>
      </c>
      <c r="O25" s="20"/>
      <c r="P25" s="20"/>
      <c r="Q25" s="26">
        <f>N25</f>
        <v>14.975562</v>
      </c>
    </row>
    <row r="26" spans="1:17" ht="42" customHeight="1">
      <c r="A26" s="33" t="s">
        <v>61</v>
      </c>
      <c r="B26" s="35" t="s">
        <v>62</v>
      </c>
      <c r="C26" s="20" t="s">
        <v>42</v>
      </c>
      <c r="D26" s="20" t="s">
        <v>63</v>
      </c>
      <c r="E26" s="20">
        <v>2012</v>
      </c>
      <c r="F26" s="20">
        <v>2012</v>
      </c>
      <c r="G26" s="26">
        <v>1.416</v>
      </c>
      <c r="H26" s="36"/>
      <c r="I26" s="26">
        <v>1.416</v>
      </c>
      <c r="J26" s="20" t="s">
        <v>63</v>
      </c>
      <c r="K26" s="20"/>
      <c r="L26" s="20"/>
      <c r="M26" s="20" t="s">
        <v>63</v>
      </c>
      <c r="N26" s="26">
        <v>1.416</v>
      </c>
      <c r="O26" s="20"/>
      <c r="P26" s="20"/>
      <c r="Q26" s="26">
        <v>1.416</v>
      </c>
    </row>
    <row r="27" spans="1:17" ht="24" customHeight="1">
      <c r="A27" s="37" t="s">
        <v>64</v>
      </c>
      <c r="B27" s="25" t="s">
        <v>65</v>
      </c>
      <c r="C27" s="20" t="s">
        <v>42</v>
      </c>
      <c r="D27" s="20" t="s">
        <v>66</v>
      </c>
      <c r="E27" s="20">
        <v>2012</v>
      </c>
      <c r="F27" s="20">
        <v>2012</v>
      </c>
      <c r="G27" s="26">
        <v>0.944</v>
      </c>
      <c r="H27" s="28"/>
      <c r="I27" s="26">
        <v>0.944</v>
      </c>
      <c r="J27" s="20" t="s">
        <v>66</v>
      </c>
      <c r="K27" s="20"/>
      <c r="L27" s="20"/>
      <c r="M27" s="20" t="s">
        <v>66</v>
      </c>
      <c r="N27" s="26">
        <v>0.944</v>
      </c>
      <c r="O27" s="20"/>
      <c r="P27" s="20"/>
      <c r="Q27" s="26">
        <v>0.944</v>
      </c>
    </row>
    <row r="28" spans="1:17" ht="57" customHeight="1">
      <c r="A28" s="37" t="s">
        <v>67</v>
      </c>
      <c r="B28" s="38" t="s">
        <v>68</v>
      </c>
      <c r="C28" s="20" t="s">
        <v>42</v>
      </c>
      <c r="D28" s="27"/>
      <c r="E28" s="20">
        <v>2012</v>
      </c>
      <c r="F28" s="20">
        <v>2012</v>
      </c>
      <c r="G28" s="26">
        <v>0.816</v>
      </c>
      <c r="H28" s="28"/>
      <c r="I28" s="26">
        <v>0.816</v>
      </c>
      <c r="J28" s="27"/>
      <c r="K28" s="20"/>
      <c r="L28" s="20"/>
      <c r="M28" s="27"/>
      <c r="N28" s="26">
        <v>0.816</v>
      </c>
      <c r="O28" s="20"/>
      <c r="P28" s="20"/>
      <c r="Q28" s="26">
        <v>0.816</v>
      </c>
    </row>
    <row r="29" spans="1:17" ht="66.75" customHeight="1">
      <c r="A29" s="22">
        <v>3</v>
      </c>
      <c r="B29" s="23" t="s">
        <v>69</v>
      </c>
      <c r="C29" s="18"/>
      <c r="D29" s="18"/>
      <c r="E29" s="18"/>
      <c r="F29" s="18"/>
      <c r="G29" s="21">
        <f>G30+G37</f>
        <v>70.2354</v>
      </c>
      <c r="H29" s="18"/>
      <c r="I29" s="21">
        <f>I30+I37</f>
        <v>70.2354</v>
      </c>
      <c r="J29" s="18"/>
      <c r="K29" s="20"/>
      <c r="L29" s="20"/>
      <c r="M29" s="18"/>
      <c r="N29" s="21">
        <f>N30+N37</f>
        <v>70.2354</v>
      </c>
      <c r="O29" s="20"/>
      <c r="P29" s="20"/>
      <c r="Q29" s="21">
        <f>Q30+Q37</f>
        <v>70.2354</v>
      </c>
    </row>
    <row r="30" spans="1:17" ht="94.5">
      <c r="A30" s="22" t="s">
        <v>70</v>
      </c>
      <c r="B30" s="39" t="s">
        <v>71</v>
      </c>
      <c r="C30" s="18"/>
      <c r="D30" s="18"/>
      <c r="E30" s="18"/>
      <c r="F30" s="18"/>
      <c r="G30" s="21">
        <f>SUM(G31:G36)</f>
        <v>48.3342</v>
      </c>
      <c r="H30" s="18"/>
      <c r="I30" s="21">
        <f>SUM(I31:I36)</f>
        <v>48.3342</v>
      </c>
      <c r="J30" s="18"/>
      <c r="K30" s="20"/>
      <c r="L30" s="20"/>
      <c r="M30" s="18"/>
      <c r="N30" s="21">
        <f>SUM(N31:N36)</f>
        <v>48.3342</v>
      </c>
      <c r="O30" s="20"/>
      <c r="P30" s="20"/>
      <c r="Q30" s="21">
        <f>SUM(Q31:Q36)</f>
        <v>48.3342</v>
      </c>
    </row>
    <row r="31" spans="1:17" ht="31.5">
      <c r="A31" s="40" t="s">
        <v>72</v>
      </c>
      <c r="B31" s="29" t="s">
        <v>73</v>
      </c>
      <c r="C31" s="20" t="s">
        <v>42</v>
      </c>
      <c r="D31" s="27" t="s">
        <v>74</v>
      </c>
      <c r="E31" s="20">
        <v>2012</v>
      </c>
      <c r="F31" s="20">
        <v>2012</v>
      </c>
      <c r="G31" s="26">
        <v>11.8</v>
      </c>
      <c r="H31" s="28"/>
      <c r="I31" s="26">
        <v>11.8</v>
      </c>
      <c r="J31" s="27" t="s">
        <v>74</v>
      </c>
      <c r="K31" s="20"/>
      <c r="L31" s="20"/>
      <c r="M31" s="27" t="s">
        <v>74</v>
      </c>
      <c r="N31" s="26">
        <v>11.8</v>
      </c>
      <c r="O31" s="20"/>
      <c r="P31" s="20"/>
      <c r="Q31" s="26">
        <v>11.8</v>
      </c>
    </row>
    <row r="32" spans="1:17" ht="47.25">
      <c r="A32" s="40" t="s">
        <v>75</v>
      </c>
      <c r="B32" s="29" t="s">
        <v>76</v>
      </c>
      <c r="C32" s="20" t="s">
        <v>42</v>
      </c>
      <c r="D32" s="27" t="s">
        <v>77</v>
      </c>
      <c r="E32" s="20">
        <v>2012</v>
      </c>
      <c r="F32" s="20">
        <v>2012</v>
      </c>
      <c r="G32" s="26">
        <v>3.1742</v>
      </c>
      <c r="H32" s="28"/>
      <c r="I32" s="26">
        <v>3.1742</v>
      </c>
      <c r="J32" s="27" t="s">
        <v>77</v>
      </c>
      <c r="K32" s="20"/>
      <c r="L32" s="20"/>
      <c r="M32" s="27" t="s">
        <v>77</v>
      </c>
      <c r="N32" s="26">
        <v>3.1742</v>
      </c>
      <c r="O32" s="20"/>
      <c r="P32" s="20"/>
      <c r="Q32" s="26">
        <v>3.1742</v>
      </c>
    </row>
    <row r="33" spans="1:17" ht="47.25">
      <c r="A33" s="40" t="s">
        <v>78</v>
      </c>
      <c r="B33" s="29" t="s">
        <v>79</v>
      </c>
      <c r="C33" s="20" t="s">
        <v>42</v>
      </c>
      <c r="D33" s="27" t="s">
        <v>80</v>
      </c>
      <c r="E33" s="20">
        <v>2012</v>
      </c>
      <c r="F33" s="20">
        <v>2012</v>
      </c>
      <c r="G33" s="26">
        <v>13.57</v>
      </c>
      <c r="H33" s="28"/>
      <c r="I33" s="26">
        <v>13.57</v>
      </c>
      <c r="J33" s="27" t="s">
        <v>80</v>
      </c>
      <c r="K33" s="20"/>
      <c r="L33" s="20"/>
      <c r="M33" s="27" t="s">
        <v>80</v>
      </c>
      <c r="N33" s="26">
        <v>13.57</v>
      </c>
      <c r="O33" s="20"/>
      <c r="P33" s="20"/>
      <c r="Q33" s="26">
        <v>13.57</v>
      </c>
    </row>
    <row r="34" spans="1:17" ht="47.25">
      <c r="A34" s="40" t="s">
        <v>81</v>
      </c>
      <c r="B34" s="29" t="s">
        <v>82</v>
      </c>
      <c r="C34" s="20" t="s">
        <v>42</v>
      </c>
      <c r="D34" s="27" t="s">
        <v>83</v>
      </c>
      <c r="E34" s="20">
        <v>2012</v>
      </c>
      <c r="F34" s="20">
        <v>2012</v>
      </c>
      <c r="G34" s="26">
        <v>10.62</v>
      </c>
      <c r="H34" s="28"/>
      <c r="I34" s="26">
        <f>G34</f>
        <v>10.62</v>
      </c>
      <c r="J34" s="27" t="str">
        <f>D34</f>
        <v>2,52 МВт</v>
      </c>
      <c r="K34" s="20"/>
      <c r="L34" s="20"/>
      <c r="M34" s="27" t="str">
        <f>J34</f>
        <v>2,52 МВт</v>
      </c>
      <c r="N34" s="26">
        <f>I34</f>
        <v>10.62</v>
      </c>
      <c r="O34" s="20"/>
      <c r="P34" s="20"/>
      <c r="Q34" s="26">
        <f>N34</f>
        <v>10.62</v>
      </c>
    </row>
    <row r="35" spans="1:17" ht="47.25">
      <c r="A35" s="40" t="s">
        <v>84</v>
      </c>
      <c r="B35" s="29" t="s">
        <v>85</v>
      </c>
      <c r="C35" s="20" t="s">
        <v>42</v>
      </c>
      <c r="D35" s="27" t="s">
        <v>86</v>
      </c>
      <c r="E35" s="20">
        <v>2012</v>
      </c>
      <c r="F35" s="20">
        <v>2012</v>
      </c>
      <c r="G35" s="26">
        <v>5.31</v>
      </c>
      <c r="H35" s="28"/>
      <c r="I35" s="26">
        <f>G35</f>
        <v>5.31</v>
      </c>
      <c r="J35" s="27" t="str">
        <f>D35</f>
        <v>1,26 МВт</v>
      </c>
      <c r="K35" s="20"/>
      <c r="L35" s="20"/>
      <c r="M35" s="27" t="str">
        <f>J35</f>
        <v>1,26 МВт</v>
      </c>
      <c r="N35" s="26">
        <f>I35</f>
        <v>5.31</v>
      </c>
      <c r="O35" s="20"/>
      <c r="P35" s="20"/>
      <c r="Q35" s="26">
        <f>N35</f>
        <v>5.31</v>
      </c>
    </row>
    <row r="36" spans="1:17" ht="63">
      <c r="A36" s="40" t="s">
        <v>87</v>
      </c>
      <c r="B36" s="38" t="s">
        <v>88</v>
      </c>
      <c r="C36" s="20" t="s">
        <v>42</v>
      </c>
      <c r="D36" s="27" t="s">
        <v>89</v>
      </c>
      <c r="E36" s="20">
        <v>2012</v>
      </c>
      <c r="F36" s="20">
        <v>2012</v>
      </c>
      <c r="G36" s="26">
        <v>3.86</v>
      </c>
      <c r="H36" s="28"/>
      <c r="I36" s="26">
        <v>3.86</v>
      </c>
      <c r="J36" s="27" t="s">
        <v>89</v>
      </c>
      <c r="K36" s="20"/>
      <c r="L36" s="20"/>
      <c r="M36" s="27" t="s">
        <v>89</v>
      </c>
      <c r="N36" s="26">
        <v>3.86</v>
      </c>
      <c r="O36" s="20"/>
      <c r="P36" s="20"/>
      <c r="Q36" s="26">
        <v>3.86</v>
      </c>
    </row>
    <row r="37" spans="1:17" ht="94.5">
      <c r="A37" s="22" t="s">
        <v>90</v>
      </c>
      <c r="B37" s="39" t="s">
        <v>91</v>
      </c>
      <c r="C37" s="20"/>
      <c r="D37" s="27"/>
      <c r="E37" s="20"/>
      <c r="F37" s="20"/>
      <c r="G37" s="21">
        <f>SUM(G38:G40)</f>
        <v>21.9012</v>
      </c>
      <c r="H37" s="28"/>
      <c r="I37" s="21">
        <f>SUM(I38:I40)</f>
        <v>21.9012</v>
      </c>
      <c r="J37" s="27"/>
      <c r="K37" s="20"/>
      <c r="L37" s="20"/>
      <c r="M37" s="27"/>
      <c r="N37" s="21">
        <f>SUM(N38:N40)</f>
        <v>21.9012</v>
      </c>
      <c r="O37" s="20"/>
      <c r="P37" s="20"/>
      <c r="Q37" s="21">
        <f>SUM(Q38:Q40)</f>
        <v>21.9012</v>
      </c>
    </row>
    <row r="38" spans="1:17" ht="72.75" customHeight="1">
      <c r="A38" s="40" t="s">
        <v>92</v>
      </c>
      <c r="B38" s="35" t="s">
        <v>93</v>
      </c>
      <c r="C38" s="20" t="s">
        <v>42</v>
      </c>
      <c r="D38" s="27" t="s">
        <v>94</v>
      </c>
      <c r="E38" s="20">
        <v>2012</v>
      </c>
      <c r="F38" s="20">
        <v>2012</v>
      </c>
      <c r="G38" s="26">
        <v>9.051</v>
      </c>
      <c r="H38" s="28"/>
      <c r="I38" s="26">
        <v>9.051</v>
      </c>
      <c r="J38" s="27" t="s">
        <v>94</v>
      </c>
      <c r="K38" s="20"/>
      <c r="L38" s="20"/>
      <c r="M38" s="27" t="s">
        <v>94</v>
      </c>
      <c r="N38" s="26">
        <v>9.051</v>
      </c>
      <c r="O38" s="20"/>
      <c r="P38" s="20"/>
      <c r="Q38" s="26">
        <v>9.051</v>
      </c>
    </row>
    <row r="39" spans="1:17" ht="56.25" customHeight="1">
      <c r="A39" s="40" t="s">
        <v>95</v>
      </c>
      <c r="B39" s="34" t="s">
        <v>96</v>
      </c>
      <c r="C39" s="20" t="s">
        <v>42</v>
      </c>
      <c r="D39" s="27" t="s">
        <v>97</v>
      </c>
      <c r="E39" s="20">
        <v>2012</v>
      </c>
      <c r="F39" s="20">
        <v>2012</v>
      </c>
      <c r="G39" s="26">
        <v>6.077</v>
      </c>
      <c r="H39" s="28"/>
      <c r="I39" s="26">
        <v>6.077</v>
      </c>
      <c r="J39" s="27" t="s">
        <v>97</v>
      </c>
      <c r="K39" s="20"/>
      <c r="L39" s="20"/>
      <c r="M39" s="27" t="s">
        <v>97</v>
      </c>
      <c r="N39" s="26">
        <v>6.077</v>
      </c>
      <c r="O39" s="20"/>
      <c r="P39" s="20"/>
      <c r="Q39" s="26">
        <v>6.077</v>
      </c>
    </row>
    <row r="40" spans="1:17" ht="63">
      <c r="A40" s="40" t="s">
        <v>98</v>
      </c>
      <c r="B40" s="34" t="s">
        <v>99</v>
      </c>
      <c r="C40" s="20" t="s">
        <v>42</v>
      </c>
      <c r="D40" s="27" t="s">
        <v>100</v>
      </c>
      <c r="E40" s="20">
        <v>2012</v>
      </c>
      <c r="F40" s="20">
        <v>2012</v>
      </c>
      <c r="G40" s="26">
        <v>6.7732</v>
      </c>
      <c r="H40" s="28"/>
      <c r="I40" s="26">
        <v>6.7732</v>
      </c>
      <c r="J40" s="27" t="str">
        <f>D40</f>
        <v>3,9 км,
1,3 МВА</v>
      </c>
      <c r="K40" s="20"/>
      <c r="L40" s="20"/>
      <c r="M40" s="27" t="str">
        <f>J40</f>
        <v>3,9 км,
1,3 МВА</v>
      </c>
      <c r="N40" s="26">
        <v>6.7732</v>
      </c>
      <c r="O40" s="20"/>
      <c r="P40" s="20"/>
      <c r="Q40" s="26">
        <v>6.7732</v>
      </c>
    </row>
    <row r="41" spans="1:17" s="32" customFormat="1" ht="15.75">
      <c r="A41" s="22" t="s">
        <v>101</v>
      </c>
      <c r="B41" s="31" t="s">
        <v>102</v>
      </c>
      <c r="C41" s="18"/>
      <c r="D41" s="41"/>
      <c r="E41" s="18"/>
      <c r="F41" s="18"/>
      <c r="G41" s="21">
        <f>G42+G43</f>
        <v>15.332</v>
      </c>
      <c r="H41" s="31"/>
      <c r="I41" s="21">
        <f>I42+I43</f>
        <v>15.332</v>
      </c>
      <c r="J41" s="41"/>
      <c r="K41" s="18"/>
      <c r="L41" s="18"/>
      <c r="M41" s="41"/>
      <c r="N41" s="21">
        <f>N42+N43</f>
        <v>15.332</v>
      </c>
      <c r="O41" s="18"/>
      <c r="P41" s="18"/>
      <c r="Q41" s="21">
        <f>Q42+Q43</f>
        <v>15.332</v>
      </c>
    </row>
    <row r="42" spans="1:17" ht="15.75">
      <c r="A42" s="42" t="s">
        <v>103</v>
      </c>
      <c r="B42" s="28" t="s">
        <v>104</v>
      </c>
      <c r="C42" s="20"/>
      <c r="D42" s="27"/>
      <c r="E42" s="20">
        <v>2012</v>
      </c>
      <c r="F42" s="20">
        <v>2012</v>
      </c>
      <c r="G42" s="26">
        <v>11.2264</v>
      </c>
      <c r="H42" s="28"/>
      <c r="I42" s="26">
        <v>11.2264</v>
      </c>
      <c r="J42" s="27"/>
      <c r="K42" s="20"/>
      <c r="L42" s="20"/>
      <c r="M42" s="27"/>
      <c r="N42" s="26">
        <v>11.2264</v>
      </c>
      <c r="O42" s="20"/>
      <c r="P42" s="20"/>
      <c r="Q42" s="26">
        <v>11.2264</v>
      </c>
    </row>
    <row r="43" spans="1:17" ht="31.5">
      <c r="A43" s="42" t="s">
        <v>105</v>
      </c>
      <c r="B43" s="28" t="s">
        <v>106</v>
      </c>
      <c r="C43" s="20"/>
      <c r="D43" s="27"/>
      <c r="E43" s="20">
        <v>2012</v>
      </c>
      <c r="F43" s="20">
        <v>2012</v>
      </c>
      <c r="G43" s="26">
        <v>4.1056</v>
      </c>
      <c r="H43" s="28"/>
      <c r="I43" s="26">
        <v>4.1056</v>
      </c>
      <c r="J43" s="27"/>
      <c r="K43" s="20"/>
      <c r="L43" s="20"/>
      <c r="M43" s="27"/>
      <c r="N43" s="26">
        <v>4.1056</v>
      </c>
      <c r="O43" s="20"/>
      <c r="P43" s="20"/>
      <c r="Q43" s="26">
        <v>4.1056</v>
      </c>
    </row>
    <row r="44" spans="1:17" ht="15.75" customHeight="1">
      <c r="A44" s="43" t="s">
        <v>107</v>
      </c>
      <c r="B44" s="43"/>
      <c r="C44" s="20"/>
      <c r="D44" s="27"/>
      <c r="E44" s="20"/>
      <c r="F44" s="20"/>
      <c r="G44" s="26"/>
      <c r="H44" s="28"/>
      <c r="I44" s="26"/>
      <c r="J44" s="27"/>
      <c r="K44" s="20"/>
      <c r="L44" s="20"/>
      <c r="M44" s="27"/>
      <c r="N44" s="26"/>
      <c r="O44" s="20"/>
      <c r="P44" s="20"/>
      <c r="Q44" s="26"/>
    </row>
    <row r="45" spans="1:17" ht="31.5">
      <c r="A45" s="18"/>
      <c r="B45" s="18" t="s">
        <v>108</v>
      </c>
      <c r="C45" s="20"/>
      <c r="D45" s="27"/>
      <c r="E45" s="20"/>
      <c r="F45" s="20"/>
      <c r="G45" s="26"/>
      <c r="H45" s="28"/>
      <c r="I45" s="26"/>
      <c r="J45" s="27"/>
      <c r="K45" s="20"/>
      <c r="L45" s="20"/>
      <c r="M45" s="27"/>
      <c r="N45" s="26"/>
      <c r="O45" s="20"/>
      <c r="P45" s="20"/>
      <c r="Q45" s="26"/>
    </row>
    <row r="46" spans="1:17" ht="1.5" customHeight="1">
      <c r="A46" s="20" t="s">
        <v>109</v>
      </c>
      <c r="B46" s="20"/>
      <c r="C46" s="20"/>
      <c r="D46" s="27"/>
      <c r="E46" s="20"/>
      <c r="F46" s="20"/>
      <c r="G46" s="26"/>
      <c r="H46" s="20"/>
      <c r="I46" s="26"/>
      <c r="J46" s="27"/>
      <c r="K46" s="20"/>
      <c r="L46" s="20"/>
      <c r="M46" s="27"/>
      <c r="N46" s="26"/>
      <c r="O46" s="20"/>
      <c r="P46" s="20"/>
      <c r="Q46" s="26"/>
    </row>
    <row r="47" spans="1:17" ht="15.75">
      <c r="A47" s="44"/>
      <c r="B47" s="45"/>
      <c r="C47" s="45"/>
      <c r="D47" s="46"/>
      <c r="E47" s="46"/>
      <c r="F47" s="46"/>
      <c r="G47" s="46"/>
      <c r="H47" s="47"/>
      <c r="I47" s="47"/>
      <c r="J47" s="45"/>
      <c r="K47" s="45"/>
      <c r="L47" s="45"/>
      <c r="M47" s="45"/>
      <c r="N47" s="44"/>
      <c r="O47" s="44"/>
      <c r="P47" s="44"/>
      <c r="Q47" s="44"/>
    </row>
    <row r="48" spans="1:2" ht="15.75">
      <c r="A48" s="48"/>
      <c r="B48" s="1" t="s">
        <v>110</v>
      </c>
    </row>
    <row r="49" spans="1:2" ht="15.75">
      <c r="A49" s="49"/>
      <c r="B49" s="1" t="s">
        <v>111</v>
      </c>
    </row>
    <row r="50" spans="1:2" ht="15.75">
      <c r="A50" s="49"/>
      <c r="B50" s="47" t="s">
        <v>112</v>
      </c>
    </row>
    <row r="51" spans="2:17" ht="15" customHeight="1">
      <c r="B51" s="50" t="s">
        <v>113</v>
      </c>
      <c r="C51" s="50"/>
      <c r="D51" s="50"/>
      <c r="E51" s="50"/>
      <c r="F51" s="50"/>
      <c r="G51" s="50"/>
      <c r="H51" s="50"/>
      <c r="O51" s="51"/>
      <c r="Q51" s="52"/>
    </row>
    <row r="52" spans="2:17" ht="9.75" customHeight="1">
      <c r="B52" s="53"/>
      <c r="C52" s="53"/>
      <c r="D52" s="54"/>
      <c r="E52" s="54"/>
      <c r="F52" s="54"/>
      <c r="G52" s="54"/>
      <c r="H52" s="53"/>
      <c r="O52" s="51"/>
      <c r="Q52" s="52"/>
    </row>
    <row r="53" spans="1:8" ht="15" customHeight="1">
      <c r="A53" s="49"/>
      <c r="B53" s="50" t="s">
        <v>114</v>
      </c>
      <c r="C53" s="50"/>
      <c r="D53" s="50"/>
      <c r="E53" s="50"/>
      <c r="F53" s="50"/>
      <c r="G53" s="50"/>
      <c r="H53" s="50"/>
    </row>
    <row r="54" spans="1:8" ht="13.5" customHeight="1">
      <c r="A54" s="49"/>
      <c r="B54" s="50"/>
      <c r="C54" s="50"/>
      <c r="D54" s="50"/>
      <c r="E54" s="50"/>
      <c r="F54" s="50"/>
      <c r="G54" s="50"/>
      <c r="H54" s="50"/>
    </row>
    <row r="55" spans="4:17" s="8" customFormat="1" ht="20.25" customHeight="1">
      <c r="D55" s="7"/>
      <c r="E55" s="10" t="s">
        <v>115</v>
      </c>
      <c r="F55" s="10"/>
      <c r="G55" s="7"/>
      <c r="I55" s="55"/>
      <c r="M55" s="8" t="s">
        <v>116</v>
      </c>
      <c r="O55" s="56"/>
      <c r="Q55" s="57"/>
    </row>
    <row r="56" spans="1:17" s="8" customFormat="1" ht="12" customHeight="1">
      <c r="A56" s="55"/>
      <c r="D56" s="58"/>
      <c r="E56" s="58"/>
      <c r="F56" s="58"/>
      <c r="G56" s="58"/>
      <c r="H56" s="55"/>
      <c r="I56" s="55"/>
      <c r="Q56" s="59"/>
    </row>
    <row r="57" spans="4:13" s="8" customFormat="1" ht="18.75">
      <c r="D57" s="58"/>
      <c r="E57" s="60" t="s">
        <v>117</v>
      </c>
      <c r="F57" s="60"/>
      <c r="G57" s="58"/>
      <c r="H57" s="55"/>
      <c r="I57" s="55"/>
      <c r="M57" s="8" t="s">
        <v>118</v>
      </c>
    </row>
  </sheetData>
  <sheetProtection selectLockedCells="1" selectUnlockedCells="1"/>
  <mergeCells count="18">
    <mergeCell ref="B53:H53"/>
    <mergeCell ref="B54:H54"/>
    <mergeCell ref="H14:H15"/>
    <mergeCell ref="I14:I15"/>
    <mergeCell ref="J14:M14"/>
    <mergeCell ref="N14:Q14"/>
    <mergeCell ref="A44:B44"/>
    <mergeCell ref="B51:H51"/>
    <mergeCell ref="A4:Q4"/>
    <mergeCell ref="A5:Q5"/>
    <mergeCell ref="O10:Q10"/>
    <mergeCell ref="A14:A16"/>
    <mergeCell ref="B14:B16"/>
    <mergeCell ref="C14:C15"/>
    <mergeCell ref="D14:D15"/>
    <mergeCell ref="E14:E16"/>
    <mergeCell ref="F14:F16"/>
    <mergeCell ref="G14:G15"/>
  </mergeCells>
  <printOptions/>
  <pageMargins left="0.5905511811023623" right="0" top="0.5905511811023623" bottom="0" header="0.5118110236220472" footer="0.5118110236220472"/>
  <pageSetup horizontalDpi="300" verticalDpi="3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Соборникова Татьяна Владимировна</dc:creator>
  <cp:keywords/>
  <dc:description/>
  <cp:lastModifiedBy>Соборникова Татьяна Владимировна</cp:lastModifiedBy>
  <dcterms:created xsi:type="dcterms:W3CDTF">2012-02-29T10:36:36Z</dcterms:created>
  <dcterms:modified xsi:type="dcterms:W3CDTF">2012-02-29T10:40:10Z</dcterms:modified>
  <cp:category/>
  <cp:version/>
  <cp:contentType/>
  <cp:contentStatus/>
</cp:coreProperties>
</file>