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723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externalReferences>
    <externalReference r:id="rId11"/>
    <externalReference r:id="rId12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7">'август'!$B$1:$J$31</definedName>
    <definedName name="_xlnm.Print_Area" localSheetId="3">'апрель'!$B$1:$J$28</definedName>
    <definedName name="_xlnm.Print_Area" localSheetId="6">'июль'!$B$1:$J$39</definedName>
    <definedName name="_xlnm.Print_Area" localSheetId="5">'июнь'!$B$1:$J$36</definedName>
    <definedName name="_xlnm.Print_Area" localSheetId="4">'май'!$B$1:$J$30</definedName>
    <definedName name="_xlnm.Print_Area" localSheetId="2">'март'!$B$1:$J$34</definedName>
    <definedName name="_xlnm.Print_Area" localSheetId="1">'февраль'!$B$1:$J$27</definedName>
    <definedName name="_xlnm.Print_Area" localSheetId="0">'январь'!$B$1:$J$33</definedName>
  </definedNames>
  <calcPr fullCalcOnLoad="1"/>
</workbook>
</file>

<file path=xl/sharedStrings.xml><?xml version="1.0" encoding="utf-8"?>
<sst xmlns="http://schemas.openxmlformats.org/spreadsheetml/2006/main" count="1111" uniqueCount="198">
  <si>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</si>
  <si>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</si>
  <si>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</si>
  <si>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</si>
  <si>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</si>
  <si>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</si>
  <si>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</si>
  <si>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</si>
  <si>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</si>
  <si>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</si>
  <si>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</si>
  <si>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</si>
  <si>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</si>
  <si>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</si>
  <si>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</si>
  <si>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</si>
  <si>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</si>
  <si>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</si>
  <si>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</si>
  <si>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</si>
  <si>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</si>
  <si>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</si>
  <si>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</si>
  <si>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</si>
  <si>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</si>
  <si>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</si>
  <si>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</si>
  <si>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</si>
  <si>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</si>
  <si>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</si>
  <si>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</si>
  <si>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</si>
  <si>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</si>
  <si>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</si>
  <si>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</si>
  <si>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РП-2 ф-4</t>
  </si>
  <si>
    <t>РП-16 ф-19</t>
  </si>
  <si>
    <t>РП-13 ф-19</t>
  </si>
  <si>
    <t>Дата: 06.05.19 Время: 11:20</t>
  </si>
  <si>
    <t>Дата: 06.05.19 Время: 13:20</t>
  </si>
  <si>
    <t>Дата: 17.05.19 Время: 01:04</t>
  </si>
  <si>
    <t>Дата: 17.05.19 Время: 02:38</t>
  </si>
  <si>
    <t>Дата: 17.05.19 Время: 09:43</t>
  </si>
  <si>
    <t>Дата: 17.05.19 Время: 11:08</t>
  </si>
  <si>
    <t>Повреждение изоляции кабеля 6кВ РП-1 до РЯ-39</t>
  </si>
  <si>
    <t xml:space="preserve">Нарушение изоляции кабеля 6кВ ТП-127 до оп.1 </t>
  </si>
  <si>
    <t>короткое замыкание в РУ-10кВ КТП-10</t>
  </si>
  <si>
    <t>Май 2019 год</t>
  </si>
  <si>
    <t>Апрель 2019 год</t>
  </si>
  <si>
    <t>ТП-176</t>
  </si>
  <si>
    <t>Дата: 23.04.19 Время: 13:49</t>
  </si>
  <si>
    <t>Дата: 23.04.19 Время: 14:40</t>
  </si>
  <si>
    <t>Повреждение изоляции КЛ-6кВ от ТП-128 до ТП-162</t>
  </si>
  <si>
    <t>Март 2019 год</t>
  </si>
  <si>
    <t>ПС "МИС" ф-45</t>
  </si>
  <si>
    <t>Дата: 04.03.19 Время: 13:49</t>
  </si>
  <si>
    <t>Дата: 04.03.19 Время: 14:40</t>
  </si>
  <si>
    <t>Повреждение изоляции КЛ-6кВ ПС "МИС" Ф-45 до РП-11</t>
  </si>
  <si>
    <t>ПС "МИС" ф-9</t>
  </si>
  <si>
    <t>Дата: 07.03.19 Время: 23:04</t>
  </si>
  <si>
    <t>Дата: 08.03.19 Время: 00:11</t>
  </si>
  <si>
    <t>Повреждение изоляции КЛ-6кВ ТП-461 до ТП-454</t>
  </si>
  <si>
    <t>ПС "Южная" ф-21</t>
  </si>
  <si>
    <t>Дата: 13.03.19 Время: 22:04</t>
  </si>
  <si>
    <t>Дата: 13.03.19 Время: 23:37</t>
  </si>
  <si>
    <t>Повреждение изоляции КЛ-6кВ в АО "ССК"</t>
  </si>
  <si>
    <t>ПС "МИС" ф-47</t>
  </si>
  <si>
    <t>Дата: 14.03.19 Время: 22:32</t>
  </si>
  <si>
    <t>Дата: 15.03.19 Время: 00:09</t>
  </si>
  <si>
    <t>Повреждение изоляции КЛ-6кВ от ПС МИС до РП-7</t>
  </si>
  <si>
    <t>ТП-101</t>
  </si>
  <si>
    <t>Дата: 16.03.19 Время: 15:30</t>
  </si>
  <si>
    <t>Дата: 16.03.19 Время: 15:55</t>
  </si>
  <si>
    <t>Повреждение изоляции КЛ-0,4кВ от ТП-101 Ф-15</t>
  </si>
  <si>
    <t>ПС "МИС" ф-36</t>
  </si>
  <si>
    <t>Дата: 17.03.19 Время: 21:18</t>
  </si>
  <si>
    <t>Дата: 17.03.19 Время: 22:24</t>
  </si>
  <si>
    <t>Восстановлена фазировка кабелей со смежной организацией АО ЭиСС</t>
  </si>
  <si>
    <t>ПС"Северная" ф-17</t>
  </si>
  <si>
    <t>Дата: 19.03.19 Время: 19:25</t>
  </si>
  <si>
    <t>Дата: 19.03.19 Время: 21:22</t>
  </si>
  <si>
    <t>Январь 2019 год</t>
  </si>
  <si>
    <t>ПС "ТЭЗ" ф-65</t>
  </si>
  <si>
    <t>Дата: 10.01.19 Время: 12:05</t>
  </si>
  <si>
    <t>Дата: 10.01.19 Время: 12:45</t>
  </si>
  <si>
    <t>Повреждение изоляции кабеля от РЯ-63 до ТП-314</t>
  </si>
  <si>
    <t>РП-30 ф-6</t>
  </si>
  <si>
    <t>Дата: 16.01.19 Время: 18:06</t>
  </si>
  <si>
    <t>Дата: 16.01.19 Время: 18:50</t>
  </si>
  <si>
    <t>погодные условия</t>
  </si>
  <si>
    <t>Дата: 16.01.19 Время: 19:24</t>
  </si>
  <si>
    <t>Дата: 16.01.19 Время: 20:18</t>
  </si>
  <si>
    <t>ПС МИС ф-37</t>
  </si>
  <si>
    <t>Дата: 23.01.19 Время: 10:35</t>
  </si>
  <si>
    <t>Дата: 23.01.19 Время: 11:23</t>
  </si>
  <si>
    <t>Повреждение изоляции кабеля от Ф-37 ПС МИС до ТП-519</t>
  </si>
  <si>
    <t>ПС "ВДЗ-2" ф-16</t>
  </si>
  <si>
    <t>Дата: 29.01.19 Время: 08:15</t>
  </si>
  <si>
    <t>Дата: 29.01.19 Время: 08:30</t>
  </si>
  <si>
    <t>невыявленные причины</t>
  </si>
  <si>
    <t>Февраль 2019 год</t>
  </si>
  <si>
    <t>Июнь 2019 год</t>
  </si>
  <si>
    <t>ПС "Восточная" ф-31</t>
  </si>
  <si>
    <t>Дата: 02.06.19 Время: 01:47</t>
  </si>
  <si>
    <t>Дата: 02.06.19 Время: 03:30</t>
  </si>
  <si>
    <t>Нарушение изоляции кабеля 6кВ РЯ-7 до ТП-389</t>
  </si>
  <si>
    <t>Нарушение изоляции кабеля 6кВ Ф-19РП-18 до ТП-907</t>
  </si>
  <si>
    <t>Нарушение изоляции кабеля 6кВ Ф-18РП-3 до ТП-151</t>
  </si>
  <si>
    <t>Нарушение изоляции кабеля 6кВ Ф-31 "Вост", до РЯ-7,  от РЯ-7 до ТП-399</t>
  </si>
  <si>
    <t>Нарушение изоляции кабеля 0,4кВ Ф-25 ТП-511</t>
  </si>
  <si>
    <t>Нарушение изоляции кабеля 6кВ Ф-21РП-5 до ТП-556</t>
  </si>
  <si>
    <t>Нарушение изоляции кабеля 10кВ ТП-35 до оп.</t>
  </si>
  <si>
    <t>Нарушение изоляции кабеля 6кВ ТП-335 до РЯ-106</t>
  </si>
  <si>
    <t>Нарушение изоляции кабеля 6кВ ТП-73 до ТП-70</t>
  </si>
  <si>
    <t>РП-18 ф-19</t>
  </si>
  <si>
    <t>Дата: 02.06.19 Время: 03:34</t>
  </si>
  <si>
    <t>РП-3 ф-18</t>
  </si>
  <si>
    <t>Дата: 02.06.19 Время: 04:07</t>
  </si>
  <si>
    <t>Дата: 02.06.19 Время: 11:01</t>
  </si>
  <si>
    <t>Дата: 02.06.19 Время: 12:11</t>
  </si>
  <si>
    <t>ТП-511</t>
  </si>
  <si>
    <t>Дата: 08.06.19 Время: 19:51</t>
  </si>
  <si>
    <t>Дата: 09.06.19 Время: 02:39</t>
  </si>
  <si>
    <t>РП-5 ф-21</t>
  </si>
  <si>
    <t>Дата: 09.06.19 Время: 23:35</t>
  </si>
  <si>
    <t>Дата: 10.06.19 Время: 00:16</t>
  </si>
  <si>
    <t>ПС "Матюшкино" ф-14</t>
  </si>
  <si>
    <t>Дата: 10.06.19 Время: 09:30</t>
  </si>
  <si>
    <t>Дата: 10.06.19 Время: 12:50</t>
  </si>
  <si>
    <t>ПС "Западная" ф-5</t>
  </si>
  <si>
    <t>Дата: 20.06.19 Время: 09:30</t>
  </si>
  <si>
    <t>Дата: 20.06.19 Время: 10:30</t>
  </si>
  <si>
    <t>РП-25 ф-20</t>
  </si>
  <si>
    <t>Дата: 20.06.19 Время: 17:00</t>
  </si>
  <si>
    <t>Дата: 20.06.19 Время: 17:56</t>
  </si>
  <si>
    <t>Июль 2019 год</t>
  </si>
  <si>
    <t>ПС "МИС" ф-29</t>
  </si>
  <si>
    <t>Дата: 02.07.19 Время: 09:45</t>
  </si>
  <si>
    <t>Дата: 02.07.19 Время: 10:18</t>
  </si>
  <si>
    <t>Дата: 03.07.19 Время: 20:35</t>
  </si>
  <si>
    <t>Дата: 03.07.19 Время: 22:59</t>
  </si>
  <si>
    <t>РВА ПС "Комсомольская" ф-7</t>
  </si>
  <si>
    <t>РП-11 ф-6</t>
  </si>
  <si>
    <t>Дата: 04.07.19 Время: 20:35</t>
  </si>
  <si>
    <t>Дата: 04.07.19 Время: 22:59</t>
  </si>
  <si>
    <t>Дата: 09.07.19 Время: 10:15</t>
  </si>
  <si>
    <t>Дата: 09.07.19 Время: 11:35</t>
  </si>
  <si>
    <t>ВЛ-6кВ РП-30 ф-10</t>
  </si>
  <si>
    <t>Дата: 12.07.19 Время: 23:20</t>
  </si>
  <si>
    <t>Дата: 13.07.19 Время: 00:11</t>
  </si>
  <si>
    <t>ПС "Южная" ф-11</t>
  </si>
  <si>
    <t>Дата: 16.07.19 Время: 18:55</t>
  </si>
  <si>
    <t>Дата: 16.07.19 Время: 19:39</t>
  </si>
  <si>
    <t>РП-30 ф-19</t>
  </si>
  <si>
    <t>Дата: 21.07.19 Время: 17:35</t>
  </si>
  <si>
    <t>Дата: 21.07.19 Время: 18:20</t>
  </si>
  <si>
    <t>Дата: 22.07.19 Время: 10:20</t>
  </si>
  <si>
    <t>Дата: 22.07.19 Время: 11:20</t>
  </si>
  <si>
    <t>ПС "МИС" ф-28</t>
  </si>
  <si>
    <t>Дата: 23.07.19 Время: 12:32</t>
  </si>
  <si>
    <t>Дата: 23.07.19 Время: 14:21</t>
  </si>
  <si>
    <t>РП-9 ф-17</t>
  </si>
  <si>
    <t>Дата: 23.07.19 Время: 14:47</t>
  </si>
  <si>
    <t>РП-9 ф-11</t>
  </si>
  <si>
    <t>Дата: 23.07.19 Время: 16:16</t>
  </si>
  <si>
    <t>ПС "Комсомольская" ф-24</t>
  </si>
  <si>
    <t>Дата: 24.07.19 Время: 15:03</t>
  </si>
  <si>
    <t>Дата: 24.07.19 Время: 16:33</t>
  </si>
  <si>
    <t>Механическое повреждение опоры ВЛ-6кВ</t>
  </si>
  <si>
    <t>Нарушение изоляции кабеля 6кВ ТП-467 до ТП-497, ТП-467 до ТП-430</t>
  </si>
  <si>
    <t xml:space="preserve">  Ветка на ВЛ-6кВ </t>
  </si>
  <si>
    <t>Природные явления</t>
  </si>
  <si>
    <t>Повреждение изоляции кабеля ТП-15 до ТП-227</t>
  </si>
  <si>
    <t>Повреждена изоляция кабеля ЛР-85 до ТП-485</t>
  </si>
  <si>
    <t>Погодные условия</t>
  </si>
  <si>
    <t>Повреждена изоляция кабеля  ТП-453 до ТП-566</t>
  </si>
  <si>
    <t>Повреждена изоляция кабеля  РЯ-120 до ТП-447</t>
  </si>
  <si>
    <t>Повреждена изоляция кабеля РЯ-129 до  ТП-469</t>
  </si>
  <si>
    <t>Повреждена изоляция кабеля  ТП-490 до РЯ-24/11</t>
  </si>
  <si>
    <t>Нарушение изоляции кабеля 6кВ ТП-454 до ТП-453</t>
  </si>
  <si>
    <t>ВЛ-6кВ ПС "Комсомольская" ф-22</t>
  </si>
  <si>
    <t>Август 2019 год</t>
  </si>
  <si>
    <t xml:space="preserve">Дата: 05.08.19 Время: 04:33 </t>
  </si>
  <si>
    <t xml:space="preserve">Дата: 05.08.19 Время: 07:03 </t>
  </si>
  <si>
    <t xml:space="preserve">Дата: 05.08.19 Время: 11:23 </t>
  </si>
  <si>
    <t>Дата: 05.08.19 Время: 13:03</t>
  </si>
  <si>
    <t>Дата: 05.08.19 Время: 19:15</t>
  </si>
  <si>
    <t xml:space="preserve">Дата: 05.08.19 Время: 23:25 </t>
  </si>
  <si>
    <t>Дата: 21.08.19 Время: 18:10</t>
  </si>
  <si>
    <t>Дата: 21.08.19 Время: 18:51</t>
  </si>
  <si>
    <t>ТП-461</t>
  </si>
  <si>
    <t>РП-5 ф-18</t>
  </si>
  <si>
    <t>РП-18 ф-2</t>
  </si>
  <si>
    <t>Повреждение изоляции оборудования в РЯ-82, ТП-500</t>
  </si>
  <si>
    <t>Повреждение изоляциии кабеля Ф-18 РП-5 до ТП-466</t>
  </si>
  <si>
    <t>Повреждение кровли ТП-461</t>
  </si>
  <si>
    <t>Повреждение изоляции кабеля от РЯ-83 до ТП-219</t>
  </si>
  <si>
    <t>ТП-500 РВА-22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</si>
</sst>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left" vertical="center" wrapText="1" inden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61" applyNumberFormat="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left" vertical="center" wrapText="1"/>
      <protection/>
    </xf>
    <xf numFmtId="49" fontId="4" fillId="0" borderId="30" xfId="61" applyNumberFormat="1" applyFont="1" applyBorder="1" applyAlignment="1" applyProtection="1">
      <alignment horizontal="center" vertical="center"/>
      <protection/>
    </xf>
    <xf numFmtId="49" fontId="4" fillId="0" borderId="31" xfId="61" applyNumberFormat="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left" vertical="center" wrapText="1"/>
      <protection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4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3" fillId="38" borderId="36" xfId="61" applyFont="1" applyFill="1" applyBorder="1" applyAlignment="1" applyProtection="1">
      <alignment horizontal="center" vertical="center" wrapText="1"/>
      <protection/>
    </xf>
    <xf numFmtId="0" fontId="3" fillId="38" borderId="37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8" xfId="61" applyFont="1" applyFill="1" applyBorder="1" applyAlignment="1" applyProtection="1">
      <alignment horizontal="center" vertical="center" wrapText="1"/>
      <protection/>
    </xf>
    <xf numFmtId="0" fontId="4" fillId="0" borderId="39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0"/>
  <sheetViews>
    <sheetView zoomScale="96" zoomScaleNormal="96" zoomScalePageLayoutView="0" workbookViewId="0" topLeftCell="A7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2:10" ht="14.25" customHeight="1">
      <c r="B2" s="65" t="s">
        <v>33</v>
      </c>
      <c r="C2" s="65"/>
      <c r="D2" s="65"/>
      <c r="E2" s="65"/>
      <c r="F2" s="65"/>
      <c r="G2" s="65"/>
      <c r="H2" s="65"/>
      <c r="I2" s="65"/>
      <c r="J2" s="65"/>
    </row>
    <row r="3" spans="2:10" ht="14.25" customHeight="1">
      <c r="B3" s="65" t="s">
        <v>81</v>
      </c>
      <c r="C3" s="65"/>
      <c r="D3" s="65"/>
      <c r="E3" s="65"/>
      <c r="F3" s="65"/>
      <c r="G3" s="65"/>
      <c r="H3" s="65"/>
      <c r="I3" s="65"/>
      <c r="J3" s="6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6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/>
      <c r="H5" s="59" t="s">
        <v>6</v>
      </c>
      <c r="I5" s="60" t="s">
        <v>7</v>
      </c>
      <c r="J5" s="61" t="s">
        <v>8</v>
      </c>
    </row>
    <row r="6" spans="2:10" ht="29.25" customHeight="1">
      <c r="B6" s="66"/>
      <c r="C6" s="59"/>
      <c r="D6" s="59"/>
      <c r="E6" s="59"/>
      <c r="F6" s="6" t="s">
        <v>9</v>
      </c>
      <c r="G6" s="6" t="s">
        <v>10</v>
      </c>
      <c r="H6" s="59"/>
      <c r="I6" s="60"/>
      <c r="J6" s="6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2" t="s">
        <v>0</v>
      </c>
      <c r="D8" s="62"/>
      <c r="E8" s="62"/>
      <c r="F8" s="62"/>
      <c r="G8" s="62"/>
      <c r="H8" s="62"/>
      <c r="I8" s="62"/>
      <c r="J8" s="63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5"/>
      <c r="C26" s="11" t="s">
        <v>82</v>
      </c>
      <c r="D26" s="34" t="s">
        <v>26</v>
      </c>
      <c r="E26" s="34" t="s">
        <v>26</v>
      </c>
      <c r="F26" s="37" t="s">
        <v>83</v>
      </c>
      <c r="G26" s="37" t="s">
        <v>84</v>
      </c>
      <c r="H26" s="37" t="s">
        <v>85</v>
      </c>
      <c r="I26" s="37" t="s">
        <v>34</v>
      </c>
      <c r="J26" s="55">
        <v>0.773</v>
      </c>
    </row>
    <row r="27" spans="2:10" ht="33.75" customHeight="1">
      <c r="B27" s="45"/>
      <c r="C27" s="11" t="s">
        <v>86</v>
      </c>
      <c r="D27" s="34" t="s">
        <v>26</v>
      </c>
      <c r="E27" s="34" t="s">
        <v>26</v>
      </c>
      <c r="F27" s="37" t="s">
        <v>87</v>
      </c>
      <c r="G27" s="37" t="s">
        <v>88</v>
      </c>
      <c r="H27" s="37" t="s">
        <v>89</v>
      </c>
      <c r="I27" s="37" t="s">
        <v>34</v>
      </c>
      <c r="J27" s="55">
        <v>0.307</v>
      </c>
    </row>
    <row r="28" spans="2:10" ht="33.75" customHeight="1">
      <c r="B28" s="45"/>
      <c r="C28" s="11" t="s">
        <v>86</v>
      </c>
      <c r="D28" s="34" t="s">
        <v>26</v>
      </c>
      <c r="E28" s="34" t="s">
        <v>26</v>
      </c>
      <c r="F28" s="37" t="s">
        <v>90</v>
      </c>
      <c r="G28" s="37" t="s">
        <v>91</v>
      </c>
      <c r="H28" s="37" t="s">
        <v>89</v>
      </c>
      <c r="I28" s="37" t="s">
        <v>34</v>
      </c>
      <c r="J28" s="55">
        <v>0.421</v>
      </c>
    </row>
    <row r="29" spans="2:10" ht="33.75" customHeight="1">
      <c r="B29" s="45"/>
      <c r="C29" s="11" t="s">
        <v>92</v>
      </c>
      <c r="D29" s="34" t="s">
        <v>26</v>
      </c>
      <c r="E29" s="34" t="s">
        <v>26</v>
      </c>
      <c r="F29" s="37" t="s">
        <v>93</v>
      </c>
      <c r="G29" s="37" t="s">
        <v>94</v>
      </c>
      <c r="H29" s="37" t="s">
        <v>95</v>
      </c>
      <c r="I29" s="37" t="s">
        <v>34</v>
      </c>
      <c r="J29" s="55">
        <v>0.535</v>
      </c>
    </row>
    <row r="30" spans="2:10" ht="33.75" customHeight="1">
      <c r="B30" s="45"/>
      <c r="C30" s="11" t="s">
        <v>96</v>
      </c>
      <c r="D30" s="34" t="s">
        <v>26</v>
      </c>
      <c r="E30" s="34" t="s">
        <v>26</v>
      </c>
      <c r="F30" s="37" t="s">
        <v>97</v>
      </c>
      <c r="G30" s="37" t="s">
        <v>98</v>
      </c>
      <c r="H30" s="37" t="s">
        <v>99</v>
      </c>
      <c r="I30" s="37" t="s">
        <v>34</v>
      </c>
      <c r="J30" s="55">
        <v>0.439</v>
      </c>
    </row>
    <row r="31" spans="2:10" ht="33.75" customHeight="1">
      <c r="B31" s="45"/>
      <c r="C31" s="11"/>
      <c r="D31" s="34"/>
      <c r="E31" s="34"/>
      <c r="F31" s="37"/>
      <c r="G31" s="37"/>
      <c r="H31" s="37"/>
      <c r="I31" s="37"/>
      <c r="J31" s="55"/>
    </row>
    <row r="32" spans="2:10" ht="32.25" customHeight="1" thickBot="1">
      <c r="B32" s="52" t="s">
        <v>18</v>
      </c>
      <c r="C32" s="53" t="s">
        <v>32</v>
      </c>
      <c r="D32" s="54"/>
      <c r="E32" s="27"/>
      <c r="F32" s="27"/>
      <c r="G32" s="27"/>
      <c r="H32" s="27"/>
      <c r="I32" s="28"/>
      <c r="J32" s="39">
        <f>J30+J29+J28+J27+J26</f>
        <v>2.475</v>
      </c>
    </row>
    <row r="33" spans="2:10" s="15" customFormat="1" ht="18.75">
      <c r="B33" s="16"/>
      <c r="C33" s="17"/>
      <c r="D33" s="18"/>
      <c r="E33" s="18"/>
      <c r="F33" s="19"/>
      <c r="G33" s="18"/>
      <c r="H33" s="18"/>
      <c r="I33" s="20"/>
      <c r="J33" s="21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4"/>
  <sheetViews>
    <sheetView zoomScale="96" zoomScaleNormal="96" zoomScalePageLayoutView="0" workbookViewId="0" topLeftCell="A1">
      <selection activeCell="C37" sqref="C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2:10" ht="14.25" customHeight="1">
      <c r="B2" s="65" t="s">
        <v>33</v>
      </c>
      <c r="C2" s="65"/>
      <c r="D2" s="65"/>
      <c r="E2" s="65"/>
      <c r="F2" s="65"/>
      <c r="G2" s="65"/>
      <c r="H2" s="65"/>
      <c r="I2" s="65"/>
      <c r="J2" s="65"/>
    </row>
    <row r="3" spans="2:10" ht="14.25" customHeight="1">
      <c r="B3" s="65" t="s">
        <v>100</v>
      </c>
      <c r="C3" s="65"/>
      <c r="D3" s="65"/>
      <c r="E3" s="65"/>
      <c r="F3" s="65"/>
      <c r="G3" s="65"/>
      <c r="H3" s="65"/>
      <c r="I3" s="65"/>
      <c r="J3" s="6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6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/>
      <c r="H5" s="59" t="s">
        <v>6</v>
      </c>
      <c r="I5" s="60" t="s">
        <v>7</v>
      </c>
      <c r="J5" s="61" t="s">
        <v>8</v>
      </c>
    </row>
    <row r="6" spans="2:10" ht="29.25" customHeight="1">
      <c r="B6" s="66"/>
      <c r="C6" s="59"/>
      <c r="D6" s="59"/>
      <c r="E6" s="59"/>
      <c r="F6" s="6" t="s">
        <v>9</v>
      </c>
      <c r="G6" s="6" t="s">
        <v>10</v>
      </c>
      <c r="H6" s="59"/>
      <c r="I6" s="60"/>
      <c r="J6" s="6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2" t="s">
        <v>0</v>
      </c>
      <c r="D8" s="62"/>
      <c r="E8" s="62"/>
      <c r="F8" s="62"/>
      <c r="G8" s="62"/>
      <c r="H8" s="62"/>
      <c r="I8" s="62"/>
      <c r="J8" s="63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2.25" customHeight="1" thickBot="1">
      <c r="B26" s="52" t="s">
        <v>18</v>
      </c>
      <c r="C26" s="53" t="s">
        <v>32</v>
      </c>
      <c r="D26" s="54"/>
      <c r="E26" s="27"/>
      <c r="F26" s="27"/>
      <c r="G26" s="27"/>
      <c r="H26" s="27"/>
      <c r="I26" s="28"/>
      <c r="J26" s="39">
        <v>0</v>
      </c>
    </row>
    <row r="27" spans="2:10" s="15" customFormat="1" ht="18.75">
      <c r="B27" s="16"/>
      <c r="C27" s="17"/>
      <c r="D27" s="18"/>
      <c r="E27" s="18"/>
      <c r="F27" s="19"/>
      <c r="G27" s="18"/>
      <c r="H27" s="18"/>
      <c r="I27" s="20"/>
      <c r="J27" s="21"/>
    </row>
    <row r="28" spans="2:9" ht="15">
      <c r="B28" s="22"/>
      <c r="C28" s="23"/>
      <c r="D28" s="22"/>
      <c r="E28" s="22"/>
      <c r="F28" s="22"/>
      <c r="G28" s="22"/>
      <c r="H28" s="22"/>
      <c r="I28" s="23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4">
      <selection activeCell="F19" sqref="F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2:10" ht="14.25" customHeight="1">
      <c r="B2" s="65" t="s">
        <v>33</v>
      </c>
      <c r="C2" s="65"/>
      <c r="D2" s="65"/>
      <c r="E2" s="65"/>
      <c r="F2" s="65"/>
      <c r="G2" s="65"/>
      <c r="H2" s="65"/>
      <c r="I2" s="65"/>
      <c r="J2" s="65"/>
    </row>
    <row r="3" spans="2:10" ht="14.25" customHeight="1">
      <c r="B3" s="65" t="s">
        <v>53</v>
      </c>
      <c r="C3" s="65"/>
      <c r="D3" s="65"/>
      <c r="E3" s="65"/>
      <c r="F3" s="65"/>
      <c r="G3" s="65"/>
      <c r="H3" s="65"/>
      <c r="I3" s="65"/>
      <c r="J3" s="6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6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/>
      <c r="H5" s="59" t="s">
        <v>6</v>
      </c>
      <c r="I5" s="60" t="s">
        <v>7</v>
      </c>
      <c r="J5" s="61" t="s">
        <v>8</v>
      </c>
    </row>
    <row r="6" spans="2:10" ht="29.25" customHeight="1">
      <c r="B6" s="66"/>
      <c r="C6" s="59"/>
      <c r="D6" s="59"/>
      <c r="E6" s="59"/>
      <c r="F6" s="6" t="s">
        <v>9</v>
      </c>
      <c r="G6" s="6" t="s">
        <v>10</v>
      </c>
      <c r="H6" s="59"/>
      <c r="I6" s="60"/>
      <c r="J6" s="6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2" t="s">
        <v>0</v>
      </c>
      <c r="D8" s="62"/>
      <c r="E8" s="62"/>
      <c r="F8" s="62"/>
      <c r="G8" s="62"/>
      <c r="H8" s="62"/>
      <c r="I8" s="62"/>
      <c r="J8" s="63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51"/>
      <c r="C26" s="30" t="s">
        <v>54</v>
      </c>
      <c r="D26" s="34"/>
      <c r="E26" s="34"/>
      <c r="F26" s="37" t="s">
        <v>55</v>
      </c>
      <c r="G26" s="37" t="s">
        <v>56</v>
      </c>
      <c r="H26" s="37" t="s">
        <v>57</v>
      </c>
      <c r="I26" s="37" t="s">
        <v>34</v>
      </c>
      <c r="J26" s="40">
        <v>1.78</v>
      </c>
    </row>
    <row r="27" spans="2:10" ht="33.75" customHeight="1">
      <c r="B27" s="51"/>
      <c r="C27" s="30" t="s">
        <v>58</v>
      </c>
      <c r="D27" s="34"/>
      <c r="E27" s="34"/>
      <c r="F27" s="37" t="s">
        <v>59</v>
      </c>
      <c r="G27" s="37" t="s">
        <v>60</v>
      </c>
      <c r="H27" s="37" t="s">
        <v>61</v>
      </c>
      <c r="I27" s="37" t="s">
        <v>34</v>
      </c>
      <c r="J27" s="40">
        <v>1.04</v>
      </c>
    </row>
    <row r="28" spans="2:10" ht="33.75" customHeight="1">
      <c r="B28" s="51"/>
      <c r="C28" s="30" t="s">
        <v>62</v>
      </c>
      <c r="D28" s="34"/>
      <c r="E28" s="34"/>
      <c r="F28" s="37" t="s">
        <v>63</v>
      </c>
      <c r="G28" s="37" t="s">
        <v>64</v>
      </c>
      <c r="H28" s="37" t="s">
        <v>65</v>
      </c>
      <c r="I28" s="37" t="s">
        <v>34</v>
      </c>
      <c r="J28" s="40">
        <v>0.7</v>
      </c>
    </row>
    <row r="29" spans="2:10" ht="33.75" customHeight="1">
      <c r="B29" s="51"/>
      <c r="C29" s="30" t="s">
        <v>66</v>
      </c>
      <c r="D29" s="34"/>
      <c r="E29" s="34"/>
      <c r="F29" s="37" t="s">
        <v>67</v>
      </c>
      <c r="G29" s="37" t="s">
        <v>68</v>
      </c>
      <c r="H29" s="37" t="s">
        <v>69</v>
      </c>
      <c r="I29" s="37" t="s">
        <v>34</v>
      </c>
      <c r="J29" s="40">
        <v>5.1</v>
      </c>
    </row>
    <row r="30" spans="2:10" ht="33.75" customHeight="1">
      <c r="B30" s="51"/>
      <c r="C30" s="30" t="s">
        <v>70</v>
      </c>
      <c r="D30" s="34"/>
      <c r="E30" s="34"/>
      <c r="F30" s="37" t="s">
        <v>71</v>
      </c>
      <c r="G30" s="37" t="s">
        <v>72</v>
      </c>
      <c r="H30" s="37" t="s">
        <v>73</v>
      </c>
      <c r="I30" s="37" t="s">
        <v>34</v>
      </c>
      <c r="J30" s="40">
        <v>0.018</v>
      </c>
    </row>
    <row r="31" spans="2:10" ht="33.75" customHeight="1">
      <c r="B31" s="51"/>
      <c r="C31" s="30" t="s">
        <v>74</v>
      </c>
      <c r="D31" s="34"/>
      <c r="E31" s="34"/>
      <c r="F31" s="37" t="s">
        <v>75</v>
      </c>
      <c r="G31" s="37" t="s">
        <v>76</v>
      </c>
      <c r="H31" s="37" t="s">
        <v>77</v>
      </c>
      <c r="I31" s="37" t="s">
        <v>34</v>
      </c>
      <c r="J31" s="40">
        <v>0.37</v>
      </c>
    </row>
    <row r="32" spans="2:10" ht="33.75" customHeight="1">
      <c r="B32" s="51"/>
      <c r="C32" s="30" t="s">
        <v>78</v>
      </c>
      <c r="D32" s="34"/>
      <c r="E32" s="34"/>
      <c r="F32" s="37" t="s">
        <v>79</v>
      </c>
      <c r="G32" s="37" t="s">
        <v>80</v>
      </c>
      <c r="H32" s="37" t="s">
        <v>52</v>
      </c>
      <c r="I32" s="37" t="s">
        <v>34</v>
      </c>
      <c r="J32" s="40">
        <v>3.05</v>
      </c>
    </row>
    <row r="33" spans="2:10" ht="32.25" customHeight="1" thickBot="1">
      <c r="B33" s="52" t="s">
        <v>18</v>
      </c>
      <c r="C33" s="53" t="s">
        <v>32</v>
      </c>
      <c r="D33" s="54"/>
      <c r="E33" s="27"/>
      <c r="F33" s="27"/>
      <c r="G33" s="27"/>
      <c r="H33" s="27"/>
      <c r="I33" s="28"/>
      <c r="J33" s="39">
        <f>J32+J31+J30+J29+J28+J27+J26</f>
        <v>12.057999999999998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zoomScale="96" zoomScaleNormal="96" zoomScalePageLayoutView="0" workbookViewId="0" topLeftCell="A1">
      <selection activeCell="D24" sqref="D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2:10" ht="14.25" customHeight="1">
      <c r="B2" s="65" t="s">
        <v>33</v>
      </c>
      <c r="C2" s="65"/>
      <c r="D2" s="65"/>
      <c r="E2" s="65"/>
      <c r="F2" s="65"/>
      <c r="G2" s="65"/>
      <c r="H2" s="65"/>
      <c r="I2" s="65"/>
      <c r="J2" s="65"/>
    </row>
    <row r="3" spans="2:10" ht="14.25" customHeight="1">
      <c r="B3" s="65" t="s">
        <v>48</v>
      </c>
      <c r="C3" s="65"/>
      <c r="D3" s="65"/>
      <c r="E3" s="65"/>
      <c r="F3" s="65"/>
      <c r="G3" s="65"/>
      <c r="H3" s="65"/>
      <c r="I3" s="65"/>
      <c r="J3" s="6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6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/>
      <c r="H5" s="59" t="s">
        <v>6</v>
      </c>
      <c r="I5" s="60" t="s">
        <v>7</v>
      </c>
      <c r="J5" s="61" t="s">
        <v>8</v>
      </c>
    </row>
    <row r="6" spans="2:10" ht="29.25" customHeight="1">
      <c r="B6" s="66"/>
      <c r="C6" s="59"/>
      <c r="D6" s="59"/>
      <c r="E6" s="59"/>
      <c r="F6" s="6" t="s">
        <v>9</v>
      </c>
      <c r="G6" s="6" t="s">
        <v>10</v>
      </c>
      <c r="H6" s="59"/>
      <c r="I6" s="60"/>
      <c r="J6" s="6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2" t="s">
        <v>0</v>
      </c>
      <c r="D8" s="62"/>
      <c r="E8" s="62"/>
      <c r="F8" s="62"/>
      <c r="G8" s="62"/>
      <c r="H8" s="62"/>
      <c r="I8" s="62"/>
      <c r="J8" s="63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9"/>
      <c r="C26" s="43" t="s">
        <v>49</v>
      </c>
      <c r="D26" s="41"/>
      <c r="E26" s="34"/>
      <c r="F26" s="37" t="s">
        <v>50</v>
      </c>
      <c r="G26" s="37" t="s">
        <v>51</v>
      </c>
      <c r="H26" s="37" t="s">
        <v>52</v>
      </c>
      <c r="I26" s="37" t="s">
        <v>34</v>
      </c>
      <c r="J26" s="40">
        <v>0.122</v>
      </c>
    </row>
    <row r="27" spans="2:10" ht="32.25" customHeight="1" thickBot="1">
      <c r="B27" s="49" t="s">
        <v>18</v>
      </c>
      <c r="C27" s="50" t="s">
        <v>32</v>
      </c>
      <c r="D27" s="42"/>
      <c r="E27" s="27"/>
      <c r="F27" s="27"/>
      <c r="G27" s="27"/>
      <c r="H27" s="27"/>
      <c r="I27" s="28"/>
      <c r="J27" s="39">
        <v>0.122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L24" sqref="L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2:10" ht="14.25" customHeight="1">
      <c r="B2" s="65" t="s">
        <v>33</v>
      </c>
      <c r="C2" s="65"/>
      <c r="D2" s="65"/>
      <c r="E2" s="65"/>
      <c r="F2" s="65"/>
      <c r="G2" s="65"/>
      <c r="H2" s="65"/>
      <c r="I2" s="65"/>
      <c r="J2" s="65"/>
    </row>
    <row r="3" spans="2:10" ht="14.25" customHeight="1">
      <c r="B3" s="65" t="s">
        <v>47</v>
      </c>
      <c r="C3" s="65"/>
      <c r="D3" s="65"/>
      <c r="E3" s="65"/>
      <c r="F3" s="65"/>
      <c r="G3" s="65"/>
      <c r="H3" s="65"/>
      <c r="I3" s="65"/>
      <c r="J3" s="6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6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/>
      <c r="H5" s="59" t="s">
        <v>6</v>
      </c>
      <c r="I5" s="60" t="s">
        <v>7</v>
      </c>
      <c r="J5" s="61" t="s">
        <v>8</v>
      </c>
    </row>
    <row r="6" spans="2:10" ht="29.25" customHeight="1">
      <c r="B6" s="66"/>
      <c r="C6" s="59"/>
      <c r="D6" s="59"/>
      <c r="E6" s="59"/>
      <c r="F6" s="6" t="s">
        <v>9</v>
      </c>
      <c r="G6" s="6" t="s">
        <v>10</v>
      </c>
      <c r="H6" s="59"/>
      <c r="I6" s="60"/>
      <c r="J6" s="6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2" t="s">
        <v>0</v>
      </c>
      <c r="D8" s="62"/>
      <c r="E8" s="62"/>
      <c r="F8" s="62"/>
      <c r="G8" s="62"/>
      <c r="H8" s="62"/>
      <c r="I8" s="62"/>
      <c r="J8" s="63"/>
    </row>
    <row r="9" spans="2:10" ht="15">
      <c r="B9" s="25" t="s">
        <v>12</v>
      </c>
      <c r="C9" s="11" t="s">
        <v>13</v>
      </c>
      <c r="D9" s="31">
        <v>355.2</v>
      </c>
      <c r="E9" s="4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35</v>
      </c>
      <c r="D26" s="41"/>
      <c r="E26" s="34"/>
      <c r="F26" s="37" t="s">
        <v>38</v>
      </c>
      <c r="G26" s="37" t="s">
        <v>39</v>
      </c>
      <c r="H26" s="37" t="s">
        <v>44</v>
      </c>
      <c r="I26" s="37" t="s">
        <v>34</v>
      </c>
      <c r="J26" s="40">
        <v>1.7</v>
      </c>
    </row>
    <row r="27" spans="2:10" ht="45" customHeight="1">
      <c r="B27" s="45"/>
      <c r="C27" s="43" t="s">
        <v>36</v>
      </c>
      <c r="D27" s="41"/>
      <c r="E27" s="34"/>
      <c r="F27" s="37" t="s">
        <v>40</v>
      </c>
      <c r="G27" s="37" t="s">
        <v>41</v>
      </c>
      <c r="H27" s="37" t="s">
        <v>45</v>
      </c>
      <c r="I27" s="37" t="s">
        <v>34</v>
      </c>
      <c r="J27" s="40">
        <v>0.44</v>
      </c>
    </row>
    <row r="28" spans="2:10" ht="45" customHeight="1">
      <c r="B28" s="45"/>
      <c r="C28" s="43" t="s">
        <v>37</v>
      </c>
      <c r="D28" s="41"/>
      <c r="E28" s="34"/>
      <c r="F28" s="37" t="s">
        <v>42</v>
      </c>
      <c r="G28" s="37" t="s">
        <v>43</v>
      </c>
      <c r="H28" s="37" t="s">
        <v>46</v>
      </c>
      <c r="I28" s="37" t="s">
        <v>34</v>
      </c>
      <c r="J28" s="40">
        <v>0.961</v>
      </c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3.101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3"/>
  <sheetViews>
    <sheetView zoomScale="96" zoomScaleNormal="96" zoomScalePageLayoutView="0" workbookViewId="0" topLeftCell="A22">
      <selection activeCell="H33" sqref="H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2:10" ht="14.25" customHeight="1">
      <c r="B2" s="65" t="s">
        <v>33</v>
      </c>
      <c r="C2" s="65"/>
      <c r="D2" s="65"/>
      <c r="E2" s="65"/>
      <c r="F2" s="65"/>
      <c r="G2" s="65"/>
      <c r="H2" s="65"/>
      <c r="I2" s="65"/>
      <c r="J2" s="65"/>
    </row>
    <row r="3" spans="2:10" ht="14.25" customHeight="1">
      <c r="B3" s="65" t="s">
        <v>101</v>
      </c>
      <c r="C3" s="65"/>
      <c r="D3" s="65"/>
      <c r="E3" s="65"/>
      <c r="F3" s="65"/>
      <c r="G3" s="65"/>
      <c r="H3" s="65"/>
      <c r="I3" s="65"/>
      <c r="J3" s="6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6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/>
      <c r="H5" s="59" t="s">
        <v>6</v>
      </c>
      <c r="I5" s="60" t="s">
        <v>7</v>
      </c>
      <c r="J5" s="61" t="s">
        <v>8</v>
      </c>
    </row>
    <row r="6" spans="2:10" ht="29.25" customHeight="1">
      <c r="B6" s="66"/>
      <c r="C6" s="59"/>
      <c r="D6" s="59"/>
      <c r="E6" s="59"/>
      <c r="F6" s="6" t="s">
        <v>9</v>
      </c>
      <c r="G6" s="6" t="s">
        <v>10</v>
      </c>
      <c r="H6" s="59"/>
      <c r="I6" s="60"/>
      <c r="J6" s="6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2" t="s">
        <v>0</v>
      </c>
      <c r="D8" s="62"/>
      <c r="E8" s="62"/>
      <c r="F8" s="62"/>
      <c r="G8" s="62"/>
      <c r="H8" s="62"/>
      <c r="I8" s="62"/>
      <c r="J8" s="63"/>
    </row>
    <row r="9" spans="2:10" ht="15">
      <c r="B9" s="25" t="s">
        <v>12</v>
      </c>
      <c r="C9" s="11" t="s">
        <v>13</v>
      </c>
      <c r="D9" s="31">
        <v>355.2</v>
      </c>
      <c r="E9" s="5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>
      <c r="B26" s="45"/>
      <c r="C26" s="43" t="s">
        <v>102</v>
      </c>
      <c r="D26" s="41"/>
      <c r="E26" s="34"/>
      <c r="F26" s="37" t="s">
        <v>103</v>
      </c>
      <c r="G26" s="37" t="s">
        <v>104</v>
      </c>
      <c r="H26" s="37" t="s">
        <v>105</v>
      </c>
      <c r="I26" s="37" t="s">
        <v>34</v>
      </c>
      <c r="J26" s="40">
        <v>0.855</v>
      </c>
    </row>
    <row r="27" spans="2:10" ht="45">
      <c r="B27" s="45"/>
      <c r="C27" s="43" t="s">
        <v>114</v>
      </c>
      <c r="D27" s="41"/>
      <c r="E27" s="34"/>
      <c r="F27" s="37" t="s">
        <v>103</v>
      </c>
      <c r="G27" s="37" t="s">
        <v>115</v>
      </c>
      <c r="H27" s="37" t="s">
        <v>106</v>
      </c>
      <c r="I27" s="37" t="s">
        <v>34</v>
      </c>
      <c r="J27" s="40">
        <v>0.978</v>
      </c>
    </row>
    <row r="28" spans="2:10" ht="45">
      <c r="B28" s="45"/>
      <c r="C28" s="43" t="s">
        <v>116</v>
      </c>
      <c r="D28" s="41"/>
      <c r="E28" s="34"/>
      <c r="F28" s="37" t="s">
        <v>103</v>
      </c>
      <c r="G28" s="37" t="s">
        <v>117</v>
      </c>
      <c r="H28" s="37" t="s">
        <v>107</v>
      </c>
      <c r="I28" s="37" t="s">
        <v>34</v>
      </c>
      <c r="J28" s="40">
        <v>0.946</v>
      </c>
    </row>
    <row r="29" spans="2:10" ht="56.25">
      <c r="B29" s="45"/>
      <c r="C29" s="43" t="s">
        <v>102</v>
      </c>
      <c r="D29" s="41"/>
      <c r="E29" s="34"/>
      <c r="F29" s="37" t="s">
        <v>118</v>
      </c>
      <c r="G29" s="37" t="s">
        <v>119</v>
      </c>
      <c r="H29" s="37" t="s">
        <v>108</v>
      </c>
      <c r="I29" s="37" t="s">
        <v>34</v>
      </c>
      <c r="J29" s="40">
        <v>0.581</v>
      </c>
    </row>
    <row r="30" spans="2:10" ht="45">
      <c r="B30" s="45"/>
      <c r="C30" s="43" t="s">
        <v>120</v>
      </c>
      <c r="D30" s="41"/>
      <c r="E30" s="34"/>
      <c r="F30" s="37" t="s">
        <v>121</v>
      </c>
      <c r="G30" s="37" t="s">
        <v>122</v>
      </c>
      <c r="H30" s="37" t="s">
        <v>109</v>
      </c>
      <c r="I30" s="37" t="s">
        <v>34</v>
      </c>
      <c r="J30" s="40">
        <v>3.7</v>
      </c>
    </row>
    <row r="31" spans="2:10" ht="45">
      <c r="B31" s="45"/>
      <c r="C31" s="43" t="s">
        <v>123</v>
      </c>
      <c r="D31" s="41"/>
      <c r="E31" s="34"/>
      <c r="F31" s="37" t="s">
        <v>124</v>
      </c>
      <c r="G31" s="37" t="s">
        <v>125</v>
      </c>
      <c r="H31" s="37" t="s">
        <v>110</v>
      </c>
      <c r="I31" s="37" t="s">
        <v>34</v>
      </c>
      <c r="J31" s="40">
        <v>0.356</v>
      </c>
    </row>
    <row r="32" spans="2:10" ht="45" customHeight="1">
      <c r="B32" s="45"/>
      <c r="C32" s="43" t="s">
        <v>126</v>
      </c>
      <c r="D32" s="41"/>
      <c r="E32" s="34"/>
      <c r="F32" s="37" t="s">
        <v>127</v>
      </c>
      <c r="G32" s="37" t="s">
        <v>128</v>
      </c>
      <c r="H32" s="37" t="s">
        <v>111</v>
      </c>
      <c r="I32" s="37" t="s">
        <v>34</v>
      </c>
      <c r="J32" s="40">
        <v>4.5</v>
      </c>
    </row>
    <row r="33" spans="2:10" ht="45" customHeight="1">
      <c r="B33" s="45"/>
      <c r="C33" s="43" t="s">
        <v>129</v>
      </c>
      <c r="D33" s="41"/>
      <c r="E33" s="34"/>
      <c r="F33" s="37" t="s">
        <v>130</v>
      </c>
      <c r="G33" s="37" t="s">
        <v>131</v>
      </c>
      <c r="H33" s="37" t="s">
        <v>112</v>
      </c>
      <c r="I33" s="37" t="s">
        <v>34</v>
      </c>
      <c r="J33" s="40">
        <v>1.809</v>
      </c>
    </row>
    <row r="34" spans="2:10" ht="45" customHeight="1">
      <c r="B34" s="45"/>
      <c r="C34" s="43" t="s">
        <v>132</v>
      </c>
      <c r="D34" s="41"/>
      <c r="E34" s="34"/>
      <c r="F34" s="37" t="s">
        <v>133</v>
      </c>
      <c r="G34" s="37" t="s">
        <v>134</v>
      </c>
      <c r="H34" s="37" t="s">
        <v>113</v>
      </c>
      <c r="I34" s="37" t="s">
        <v>34</v>
      </c>
      <c r="J34" s="40">
        <v>1.455</v>
      </c>
    </row>
    <row r="35" spans="2:10" ht="32.25" customHeight="1" thickBot="1">
      <c r="B35" s="46" t="s">
        <v>18</v>
      </c>
      <c r="C35" s="47" t="s">
        <v>32</v>
      </c>
      <c r="D35" s="42"/>
      <c r="E35" s="27"/>
      <c r="F35" s="27"/>
      <c r="G35" s="27"/>
      <c r="H35" s="27"/>
      <c r="I35" s="28"/>
      <c r="J35" s="39">
        <f>J34+J33+J32+J31+J30+J29+J28+J27+J26</f>
        <v>15.18</v>
      </c>
    </row>
    <row r="36" spans="2:10" s="15" customFormat="1" ht="18.75">
      <c r="B36" s="16"/>
      <c r="C36" s="17"/>
      <c r="D36" s="18"/>
      <c r="E36" s="18"/>
      <c r="F36" s="19"/>
      <c r="G36" s="18"/>
      <c r="H36" s="18"/>
      <c r="I36" s="20"/>
      <c r="J36" s="21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28">
      <selection activeCell="J39" sqref="J3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2:10" ht="14.25" customHeight="1">
      <c r="B2" s="65" t="s">
        <v>33</v>
      </c>
      <c r="C2" s="65"/>
      <c r="D2" s="65"/>
      <c r="E2" s="65"/>
      <c r="F2" s="65"/>
      <c r="G2" s="65"/>
      <c r="H2" s="65"/>
      <c r="I2" s="65"/>
      <c r="J2" s="65"/>
    </row>
    <row r="3" spans="2:10" ht="14.25" customHeight="1">
      <c r="B3" s="65" t="s">
        <v>135</v>
      </c>
      <c r="C3" s="65"/>
      <c r="D3" s="65"/>
      <c r="E3" s="65"/>
      <c r="F3" s="65"/>
      <c r="G3" s="65"/>
      <c r="H3" s="65"/>
      <c r="I3" s="65"/>
      <c r="J3" s="6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6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/>
      <c r="H5" s="59" t="s">
        <v>6</v>
      </c>
      <c r="I5" s="60" t="s">
        <v>7</v>
      </c>
      <c r="J5" s="61" t="s">
        <v>8</v>
      </c>
    </row>
    <row r="6" spans="2:10" ht="29.25" customHeight="1">
      <c r="B6" s="66"/>
      <c r="C6" s="59"/>
      <c r="D6" s="59"/>
      <c r="E6" s="59"/>
      <c r="F6" s="6" t="s">
        <v>9</v>
      </c>
      <c r="G6" s="6" t="s">
        <v>10</v>
      </c>
      <c r="H6" s="59"/>
      <c r="I6" s="60"/>
      <c r="J6" s="6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2" t="s">
        <v>0</v>
      </c>
      <c r="D8" s="62"/>
      <c r="E8" s="62"/>
      <c r="F8" s="62"/>
      <c r="G8" s="62"/>
      <c r="H8" s="62"/>
      <c r="I8" s="62"/>
      <c r="J8" s="63"/>
    </row>
    <row r="9" spans="2:10" ht="15">
      <c r="B9" s="25" t="s">
        <v>12</v>
      </c>
      <c r="C9" s="11" t="s">
        <v>13</v>
      </c>
      <c r="D9" s="31">
        <v>355.2</v>
      </c>
      <c r="E9" s="5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136</v>
      </c>
      <c r="D26" s="41"/>
      <c r="E26" s="34"/>
      <c r="F26" s="37" t="s">
        <v>137</v>
      </c>
      <c r="G26" s="37" t="s">
        <v>138</v>
      </c>
      <c r="H26" s="37" t="s">
        <v>179</v>
      </c>
      <c r="I26" s="37" t="s">
        <v>34</v>
      </c>
      <c r="J26" s="40">
        <v>0.172</v>
      </c>
    </row>
    <row r="27" spans="2:10" ht="45" customHeight="1">
      <c r="B27" s="45"/>
      <c r="C27" s="43" t="s">
        <v>141</v>
      </c>
      <c r="D27" s="41"/>
      <c r="E27" s="34"/>
      <c r="F27" s="37" t="s">
        <v>139</v>
      </c>
      <c r="G27" s="37" t="s">
        <v>140</v>
      </c>
      <c r="H27" s="37" t="s">
        <v>168</v>
      </c>
      <c r="I27" s="37" t="s">
        <v>34</v>
      </c>
      <c r="J27" s="40">
        <v>1.83</v>
      </c>
    </row>
    <row r="28" spans="2:10" ht="45" customHeight="1">
      <c r="B28" s="45"/>
      <c r="C28" s="43" t="s">
        <v>142</v>
      </c>
      <c r="D28" s="41"/>
      <c r="E28" s="34"/>
      <c r="F28" s="37" t="s">
        <v>143</v>
      </c>
      <c r="G28" s="37" t="s">
        <v>144</v>
      </c>
      <c r="H28" s="37" t="s">
        <v>169</v>
      </c>
      <c r="I28" s="37" t="s">
        <v>34</v>
      </c>
      <c r="J28" s="40">
        <v>0.643</v>
      </c>
    </row>
    <row r="29" spans="2:10" ht="45" customHeight="1">
      <c r="B29" s="45"/>
      <c r="C29" s="43" t="s">
        <v>180</v>
      </c>
      <c r="D29" s="41"/>
      <c r="E29" s="34"/>
      <c r="F29" s="37" t="s">
        <v>145</v>
      </c>
      <c r="G29" s="37" t="s">
        <v>146</v>
      </c>
      <c r="H29" s="37" t="s">
        <v>170</v>
      </c>
      <c r="I29" s="37" t="s">
        <v>34</v>
      </c>
      <c r="J29" s="40">
        <v>0.806</v>
      </c>
    </row>
    <row r="30" spans="2:10" ht="45" customHeight="1">
      <c r="B30" s="45"/>
      <c r="C30" s="43" t="s">
        <v>147</v>
      </c>
      <c r="D30" s="41"/>
      <c r="E30" s="34"/>
      <c r="F30" s="37" t="s">
        <v>148</v>
      </c>
      <c r="G30" s="37" t="s">
        <v>149</v>
      </c>
      <c r="H30" s="37" t="s">
        <v>171</v>
      </c>
      <c r="I30" s="37" t="s">
        <v>34</v>
      </c>
      <c r="J30" s="40">
        <v>1.62</v>
      </c>
    </row>
    <row r="31" spans="2:10" ht="45" customHeight="1">
      <c r="B31" s="45"/>
      <c r="C31" s="43" t="s">
        <v>150</v>
      </c>
      <c r="D31" s="41"/>
      <c r="E31" s="34"/>
      <c r="F31" s="37" t="s">
        <v>151</v>
      </c>
      <c r="G31" s="37" t="s">
        <v>152</v>
      </c>
      <c r="H31" s="37" t="s">
        <v>172</v>
      </c>
      <c r="I31" s="37" t="s">
        <v>34</v>
      </c>
      <c r="J31" s="40">
        <v>0.391</v>
      </c>
    </row>
    <row r="32" spans="2:10" ht="45" customHeight="1">
      <c r="B32" s="45"/>
      <c r="C32" s="43" t="s">
        <v>153</v>
      </c>
      <c r="D32" s="41"/>
      <c r="E32" s="34"/>
      <c r="F32" s="37" t="s">
        <v>154</v>
      </c>
      <c r="G32" s="37" t="s">
        <v>155</v>
      </c>
      <c r="H32" s="37" t="s">
        <v>173</v>
      </c>
      <c r="I32" s="37" t="s">
        <v>34</v>
      </c>
      <c r="J32" s="40">
        <v>0.629</v>
      </c>
    </row>
    <row r="33" spans="2:10" ht="45" customHeight="1">
      <c r="B33" s="45"/>
      <c r="C33" s="43" t="s">
        <v>37</v>
      </c>
      <c r="D33" s="41"/>
      <c r="E33" s="34"/>
      <c r="F33" s="37" t="s">
        <v>156</v>
      </c>
      <c r="G33" s="37" t="s">
        <v>157</v>
      </c>
      <c r="H33" s="37" t="s">
        <v>174</v>
      </c>
      <c r="I33" s="37" t="s">
        <v>34</v>
      </c>
      <c r="J33" s="40">
        <v>0.677</v>
      </c>
    </row>
    <row r="34" spans="2:10" ht="45" customHeight="1">
      <c r="B34" s="45"/>
      <c r="C34" s="43" t="s">
        <v>158</v>
      </c>
      <c r="D34" s="41"/>
      <c r="E34" s="34"/>
      <c r="F34" s="37" t="s">
        <v>159</v>
      </c>
      <c r="G34" s="37" t="s">
        <v>160</v>
      </c>
      <c r="H34" s="37" t="s">
        <v>175</v>
      </c>
      <c r="I34" s="37" t="s">
        <v>34</v>
      </c>
      <c r="J34" s="40">
        <v>1.59</v>
      </c>
    </row>
    <row r="35" spans="2:10" ht="45" customHeight="1">
      <c r="B35" s="45"/>
      <c r="C35" s="43" t="s">
        <v>161</v>
      </c>
      <c r="D35" s="41"/>
      <c r="E35" s="34"/>
      <c r="F35" s="37" t="s">
        <v>159</v>
      </c>
      <c r="G35" s="37" t="s">
        <v>162</v>
      </c>
      <c r="H35" s="37" t="s">
        <v>176</v>
      </c>
      <c r="I35" s="37" t="s">
        <v>34</v>
      </c>
      <c r="J35" s="40">
        <v>1.28</v>
      </c>
    </row>
    <row r="36" spans="2:10" ht="45" customHeight="1">
      <c r="B36" s="45"/>
      <c r="C36" s="43" t="s">
        <v>163</v>
      </c>
      <c r="D36" s="41"/>
      <c r="E36" s="34"/>
      <c r="F36" s="37" t="s">
        <v>159</v>
      </c>
      <c r="G36" s="37" t="s">
        <v>164</v>
      </c>
      <c r="H36" s="37" t="s">
        <v>177</v>
      </c>
      <c r="I36" s="37" t="s">
        <v>34</v>
      </c>
      <c r="J36" s="40">
        <v>0.075</v>
      </c>
    </row>
    <row r="37" spans="2:10" ht="45" customHeight="1">
      <c r="B37" s="45"/>
      <c r="C37" s="43" t="s">
        <v>165</v>
      </c>
      <c r="D37" s="41"/>
      <c r="E37" s="34"/>
      <c r="F37" s="37" t="s">
        <v>166</v>
      </c>
      <c r="G37" s="37" t="s">
        <v>167</v>
      </c>
      <c r="H37" s="37" t="s">
        <v>178</v>
      </c>
      <c r="I37" s="37" t="s">
        <v>34</v>
      </c>
      <c r="J37" s="40">
        <v>0.525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J37+J36+J33+J34+J35+J32+J31+J30+J29+J28+J27+J26</f>
        <v>10.238000000000001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8"/>
  <sheetViews>
    <sheetView tabSelected="1" zoomScale="96" zoomScaleNormal="96" zoomScalePageLayoutView="0" workbookViewId="0" topLeftCell="A1">
      <selection activeCell="C27" sqref="C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2:10" ht="14.25" customHeight="1">
      <c r="B2" s="65" t="s">
        <v>33</v>
      </c>
      <c r="C2" s="65"/>
      <c r="D2" s="65"/>
      <c r="E2" s="65"/>
      <c r="F2" s="65"/>
      <c r="G2" s="65"/>
      <c r="H2" s="65"/>
      <c r="I2" s="65"/>
      <c r="J2" s="65"/>
    </row>
    <row r="3" spans="2:10" ht="14.25" customHeight="1">
      <c r="B3" s="65" t="s">
        <v>181</v>
      </c>
      <c r="C3" s="65"/>
      <c r="D3" s="65"/>
      <c r="E3" s="65"/>
      <c r="F3" s="65"/>
      <c r="G3" s="65"/>
      <c r="H3" s="65"/>
      <c r="I3" s="65"/>
      <c r="J3" s="6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6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/>
      <c r="H5" s="59" t="s">
        <v>6</v>
      </c>
      <c r="I5" s="60" t="s">
        <v>7</v>
      </c>
      <c r="J5" s="61" t="s">
        <v>8</v>
      </c>
    </row>
    <row r="6" spans="2:10" ht="29.25" customHeight="1">
      <c r="B6" s="66"/>
      <c r="C6" s="59"/>
      <c r="D6" s="59"/>
      <c r="E6" s="59"/>
      <c r="F6" s="6" t="s">
        <v>9</v>
      </c>
      <c r="G6" s="6" t="s">
        <v>10</v>
      </c>
      <c r="H6" s="59"/>
      <c r="I6" s="60"/>
      <c r="J6" s="6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2" t="s">
        <v>0</v>
      </c>
      <c r="D8" s="62"/>
      <c r="E8" s="62"/>
      <c r="F8" s="62"/>
      <c r="G8" s="62"/>
      <c r="H8" s="62"/>
      <c r="I8" s="62"/>
      <c r="J8" s="63"/>
    </row>
    <row r="9" spans="2:10" ht="15">
      <c r="B9" s="25" t="s">
        <v>12</v>
      </c>
      <c r="C9" s="11" t="s">
        <v>13</v>
      </c>
      <c r="D9" s="31">
        <v>355.2</v>
      </c>
      <c r="E9" s="5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197</v>
      </c>
      <c r="D26" s="41"/>
      <c r="E26" s="34"/>
      <c r="F26" s="37" t="s">
        <v>182</v>
      </c>
      <c r="G26" s="37" t="s">
        <v>183</v>
      </c>
      <c r="H26" s="37" t="s">
        <v>193</v>
      </c>
      <c r="I26" s="37" t="s">
        <v>34</v>
      </c>
      <c r="J26" s="40">
        <v>0.103</v>
      </c>
    </row>
    <row r="27" spans="2:10" ht="45" customHeight="1">
      <c r="B27" s="45"/>
      <c r="C27" s="43" t="s">
        <v>191</v>
      </c>
      <c r="D27" s="41"/>
      <c r="E27" s="34"/>
      <c r="F27" s="37" t="s">
        <v>184</v>
      </c>
      <c r="G27" s="37" t="s">
        <v>185</v>
      </c>
      <c r="H27" s="37" t="s">
        <v>194</v>
      </c>
      <c r="I27" s="37" t="s">
        <v>34</v>
      </c>
      <c r="J27" s="40">
        <v>1.67</v>
      </c>
    </row>
    <row r="28" spans="2:10" ht="45" customHeight="1">
      <c r="B28" s="45"/>
      <c r="C28" s="43" t="s">
        <v>190</v>
      </c>
      <c r="D28" s="41"/>
      <c r="E28" s="34"/>
      <c r="F28" s="37" t="s">
        <v>186</v>
      </c>
      <c r="G28" s="37" t="s">
        <v>187</v>
      </c>
      <c r="H28" s="37" t="s">
        <v>195</v>
      </c>
      <c r="I28" s="37" t="s">
        <v>34</v>
      </c>
      <c r="J28" s="40">
        <v>0.953</v>
      </c>
    </row>
    <row r="29" spans="2:10" ht="45" customHeight="1">
      <c r="B29" s="45"/>
      <c r="C29" s="43" t="s">
        <v>192</v>
      </c>
      <c r="D29" s="41"/>
      <c r="E29" s="34"/>
      <c r="F29" s="37" t="s">
        <v>188</v>
      </c>
      <c r="G29" s="37" t="s">
        <v>189</v>
      </c>
      <c r="H29" s="37" t="s">
        <v>196</v>
      </c>
      <c r="I29" s="37" t="s">
        <v>34</v>
      </c>
      <c r="J29" s="40">
        <v>0.282</v>
      </c>
    </row>
    <row r="30" spans="2:10" ht="32.25" customHeight="1" thickBot="1">
      <c r="B30" s="46" t="s">
        <v>18</v>
      </c>
      <c r="C30" s="47" t="s">
        <v>32</v>
      </c>
      <c r="D30" s="42"/>
      <c r="E30" s="27"/>
      <c r="F30" s="27"/>
      <c r="G30" s="27"/>
      <c r="H30" s="27"/>
      <c r="I30" s="28"/>
      <c r="J30" s="39">
        <f>SUM(J26:J29)</f>
        <v>3.008</v>
      </c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2019-08-30T09:35:43Z</dcterms:modified>
  <cp:category/>
  <cp:version/>
  <cp:contentType/>
  <cp:contentStatus/>
</cp:coreProperties>
</file>