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05" windowWidth="19020" windowHeight="8280" tabRatio="808" activeTab="0"/>
  </bookViews>
  <sheets>
    <sheet name="П-0.8" sheetId="1" r:id="rId1"/>
  </sheet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_C370000">#REF!</definedName>
    <definedName name="__________C370000">#REF!</definedName>
    <definedName name="_________C370000">#REF!</definedName>
    <definedName name="________C370000">#REF!</definedName>
    <definedName name="_______C370000">#REF!</definedName>
    <definedName name="_____C370000">#REF!</definedName>
    <definedName name="____C370000">#REF!</definedName>
    <definedName name="___C370000">#REF!</definedName>
    <definedName name="__C370000">#REF!</definedName>
    <definedName name="__IntlFixup" hidden="1">TRUE</definedName>
    <definedName name="__k4">[0]!__k4</definedName>
    <definedName name="_A">#REF!</definedName>
    <definedName name="_B">#REF!</definedName>
    <definedName name="_C">#REF!</definedName>
    <definedName name="_C370000">#REF!</definedName>
    <definedName name="_D">#REF!</definedName>
    <definedName name="_E">#REF!</definedName>
    <definedName name="_F">#REF!</definedName>
    <definedName name="_k4">[0]!_k4</definedName>
    <definedName name="a">[0]!a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[0]!asd</definedName>
    <definedName name="b">[0]!b</definedName>
    <definedName name="Balance_Sheet">#REF!</definedName>
    <definedName name="bbbbb">[0]!USD/1.701</definedName>
    <definedName name="bbbbbb">#N/A</definedName>
    <definedName name="Beg_Bal">#REF!</definedName>
    <definedName name="bnmnm">[0]!bnmnm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ompOt">[0]!CompOt</definedName>
    <definedName name="CompRas">[0]!CompRas</definedName>
    <definedName name="Coût_Assistance_technique_1998">[0]!NotesHyp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ddddddd">[0]!dddddddd</definedName>
    <definedName name="del">#REF!</definedName>
    <definedName name="Depreciation_Schedule">#REF!</definedName>
    <definedName name="dfg">[0]!dfg</definedName>
    <definedName name="DM">[0]!USD/1.701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[0]!ew</definedName>
    <definedName name="Expas">#REF!</definedName>
    <definedName name="export_year">#REF!</definedName>
    <definedName name="Extra_Pay">#REF!</definedName>
    <definedName name="fffffffff">[0]!fffffffff</definedName>
    <definedName name="fffffffff1">[0]!fffffffff1</definedName>
    <definedName name="fg">[0]!fg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[0]!USD/1.701</definedName>
    <definedName name="gg">#REF!</definedName>
    <definedName name="gggg">[0]!gggg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IncomeChart1">[0]!GoIncomeChart1</definedName>
    <definedName name="HEADER_BOTTOM">6</definedName>
    <definedName name="HEADER_BOTTOM_1">#N/A</definedName>
    <definedName name="Header_Row">ROW(#REF!)</definedName>
    <definedName name="hh">[0]!USD/1.701</definedName>
    <definedName name="hhhh">[0]!hhhh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t">#REF!</definedName>
    <definedName name="Interest_Rate">#REF!</definedName>
    <definedName name="jjjjjj">[0]!jjjjjj</definedName>
    <definedName name="k">[0]!k</definedName>
    <definedName name="kk">[0]!kk</definedName>
    <definedName name="kurs">#REF!</definedName>
    <definedName name="Last_Row">IF(Values_Entered,Header_Row+Number_of_Payments,Header_Row)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[0]!mm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utput_year">#REF!</definedName>
    <definedName name="PapExpas">#REF!</definedName>
    <definedName name="Pay_Date">#REF!</definedName>
    <definedName name="Pay_Num">#REF!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sec">[0]!qasec</definedName>
    <definedName name="qaz">[0]!qaz</definedName>
    <definedName name="qq">[0]!USD/1.701</definedName>
    <definedName name="qqq">[0]!qqq</definedName>
    <definedName name="qqqq">[0]!qqqq</definedName>
    <definedName name="QryRowStr_End_1.5">#N/A</definedName>
    <definedName name="QryRowStr_Start_1.5">#N/A</definedName>
    <definedName name="QryRowStrCount">2</definedName>
    <definedName name="qwecn">[0]!qwecn</definedName>
    <definedName name="qwer">[0]!qwer</definedName>
    <definedName name="qwertyt">[0]!qwertyt</definedName>
    <definedName name="qwertyu">[0]!qwertyu</definedName>
    <definedName name="qwertyui">[0]!qwertyui</definedName>
    <definedName name="qwsde">[0]!qwsde</definedName>
    <definedName name="qwxxd">[0]!qwxxd</definedName>
    <definedName name="R_r">#REF!</definedName>
    <definedName name="Receipts_and_Disbursements">#REF!</definedName>
    <definedName name="Rent_and_Taxes">#REF!</definedName>
    <definedName name="Resnatur">#REF!</definedName>
    <definedName name="Resnatur2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>[0]!NotesHyp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[0]!sd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it">[0]!shit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emp">#N/A</definedName>
    <definedName name="test">#N/A</definedName>
    <definedName name="test2">#N/A</definedName>
    <definedName name="Total_Interest">#REF!</definedName>
    <definedName name="Total_Pay">#REF!</definedName>
    <definedName name="Total_Payment">Scheduled_Payment+Extra_Payment</definedName>
    <definedName name="TRAILER_TOP">26</definedName>
    <definedName name="TRAILER_TOP_1">#N/A</definedName>
    <definedName name="us">#REF!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bh">[0]!vbh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>[0]!www</definedName>
    <definedName name="xdgfg">[0]!xdgfg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">[0]!а</definedName>
    <definedName name="а1">#REF!</definedName>
    <definedName name="а30">#REF!</definedName>
    <definedName name="аа">[0]!аа</definedName>
    <definedName name="АААААААА">[0]!АААААААА</definedName>
    <definedName name="август">#REF!</definedName>
    <definedName name="АВЧ_ВН">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ЮМ_АВЧ">#REF!</definedName>
    <definedName name="АЛЮМ_АТЧ">#REF!</definedName>
    <definedName name="АН_Б">#REF!</definedName>
    <definedName name="АН_М">#REF!</definedName>
    <definedName name="АН_М_">#REF!</definedName>
    <definedName name="АН_С">#REF!</definedName>
    <definedName name="ап">[0]!ап</definedName>
    <definedName name="АПР_РУБ">#REF!</definedName>
    <definedName name="АПР_ТОН">#REF!</definedName>
    <definedName name="апрель">[0]!апрель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[0]!б</definedName>
    <definedName name="б1">#REF!</definedName>
    <definedName name="БАР">#REF!</definedName>
    <definedName name="БАР_">#REF!</definedName>
    <definedName name="бб">[0]!бб</definedName>
    <definedName name="ббббб">[0]!ббббб</definedName>
    <definedName name="бл">#REF!</definedName>
    <definedName name="Блок">#REF!</definedName>
    <definedName name="в">[0]!в</definedName>
    <definedName name="В_В">#REF!</definedName>
    <definedName name="В_Т">#REF!</definedName>
    <definedName name="В_Э">#REF!</definedName>
    <definedName name="в23ё">[0]!в23ё</definedName>
    <definedName name="ва">[0]!ва</definedName>
    <definedName name="ВАЛОВЫЙ">#REF!</definedName>
    <definedName name="вв">[0]!вв</definedName>
    <definedName name="вв1">[0]!вв1</definedName>
    <definedName name="ввв">[0]!ввв</definedName>
    <definedName name="ВВВВ">#REF!</definedName>
    <definedName name="ВН">#REF!</definedName>
    <definedName name="ВН_3003_ДП">#REF!</definedName>
    <definedName name="ВН_АВЧ_ВН">#REF!</definedName>
    <definedName name="ВН_АВЧ_ТОЛ">#REF!</definedName>
    <definedName name="ВН_АВЧ_ЭКС">#REF!</definedName>
    <definedName name="ВН_АТЧ_ВН">#REF!</definedName>
    <definedName name="ВН_АТЧ_ТОЛ">#REF!</definedName>
    <definedName name="ВН_АТЧ_ЭКС">#REF!</definedName>
    <definedName name="ВН_Р">#REF!</definedName>
    <definedName name="ВН_С_ВН">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>#REF!</definedName>
    <definedName name="г">[0]!г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Т">#REF!</definedName>
    <definedName name="ГЛ_Ш">#REF!</definedName>
    <definedName name="глинозем">[0]!USD/1.701</definedName>
    <definedName name="ГР">#REF!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">[0]!гш</definedName>
    <definedName name="ДАВ_ЖИД">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б">[0]!дб</definedName>
    <definedName name="Дв">[0]!Дв</definedName>
    <definedName name="декабрь">#REF!</definedName>
    <definedName name="ДИЗТОПЛИВО">#REF!</definedName>
    <definedName name="ДИМА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[0]!е</definedName>
    <definedName name="ж">[0]!ж</definedName>
    <definedName name="жжжжжжж">[0]!жжжжжжж</definedName>
    <definedName name="ЖИДКИЙ">#REF!</definedName>
    <definedName name="з">[0]!з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9">#REF!</definedName>
    <definedName name="ЗАРПЛАТА">#REF!</definedName>
    <definedName name="ззззз">#REF!</definedName>
    <definedName name="ззззззззззззззззззззз">[0]!ззззззззззззззззззззз</definedName>
    <definedName name="Зин">[0]!Зин</definedName>
    <definedName name="и">[0]!и</definedName>
    <definedName name="й">[0]!й</definedName>
    <definedName name="й1">[0]!й1</definedName>
    <definedName name="ИЗВ_М">#REF!</definedName>
    <definedName name="ИЗМНЗП_АВЧ">#REF!</definedName>
    <definedName name="ИЗМНЗП_АТЧ">#REF!</definedName>
    <definedName name="ии">#REF!</definedName>
    <definedName name="йй">[0]!йй</definedName>
    <definedName name="йй1">[0]!йй1</definedName>
    <definedName name="ййййййййййййй">[0]!ййййййййййййй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пи">[0]!ипи</definedName>
    <definedName name="ИТВСП">#REF!</definedName>
    <definedName name="ИТСЫР">#REF!</definedName>
    <definedName name="ИТТР">#REF!</definedName>
    <definedName name="ИТЭН">#REF!</definedName>
    <definedName name="ЙЦУ">#REF!</definedName>
    <definedName name="июль">#REF!</definedName>
    <definedName name="ИЮН_РУБ">#REF!</definedName>
    <definedName name="ИЮН_ТОН">#REF!</definedName>
    <definedName name="июнь">#REF!</definedName>
    <definedName name="К">[0]!К</definedName>
    <definedName name="К_СЫР">#REF!</definedName>
    <definedName name="к1">[0]!к1</definedName>
    <definedName name="К2">[0]!К2</definedName>
    <definedName name="к3">[0]!к3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е">[0]!ке</definedName>
    <definedName name="ке2">[0]!ке2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>#REF!</definedName>
    <definedName name="КОК_ПРОК">#REF!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[0]!л</definedName>
    <definedName name="лавплм">[0]!лавплм</definedName>
    <definedName name="лдо">DATE(YEAR([0]!Loan_Start),MONTH([0]!Loan_Start)+Payment_Number,DAY([0]!Loan_Start))</definedName>
    <definedName name="ло">[0]!ло</definedName>
    <definedName name="м">[0]!м</definedName>
    <definedName name="м.3">[0]!м.3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_ДП">#REF!</definedName>
    <definedName name="март">#REF!</definedName>
    <definedName name="МЕД">#REF!</definedName>
    <definedName name="МЕД_">#REF!</definedName>
    <definedName name="МЕЛ_СУМ">#REF!</definedName>
    <definedName name="мер.3">[0]!мер.3</definedName>
    <definedName name="Мет_собс">#REF!</definedName>
    <definedName name="Мет_ЭЛЦ3">#REF!</definedName>
    <definedName name="МнНДС">#REF!</definedName>
    <definedName name="мс">[0]!мс</definedName>
    <definedName name="мым">[0]!мым</definedName>
    <definedName name="мым2">[0]!мым2</definedName>
    <definedName name="Н_2ЦЕХ_СКАЛ">#REF!</definedName>
    <definedName name="Н_АЛФ">#REF!</definedName>
    <definedName name="Н_АНБЛ">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19_СКАЛ">#REF!</definedName>
    <definedName name="Н_КРСВ">#REF!</definedName>
    <definedName name="Н_КРСМ">#REF!</definedName>
    <definedName name="Н_КСГИД">#REF!</definedName>
    <definedName name="Н_КСКАУСТ">#REF!</definedName>
    <definedName name="Н_КСПЕНА">#REF!</definedName>
    <definedName name="Н_КССОДГО">#REF!</definedName>
    <definedName name="Н_КССОДКАЛ">#REF!</definedName>
    <definedName name="Н_МАССА">#REF!</definedName>
    <definedName name="Н_ОЛЕ">#REF!</definedName>
    <definedName name="Н_ПЕК">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СМАС">#REF!</definedName>
    <definedName name="Н_Т_КРСВ">#REF!</definedName>
    <definedName name="Н_Т_КРСВ3">#REF!</definedName>
    <definedName name="Н_ТИТАН">#REF!</definedName>
    <definedName name="Н_ФК">#REF!</definedName>
    <definedName name="Н_ФТК">#REF!</definedName>
    <definedName name="Н_ХЛНАТ">#REF!</definedName>
    <definedName name="Н_ШАРЫ">#REF!</definedName>
    <definedName name="Н_ЭНКРУПН">#REF!</definedName>
    <definedName name="Н_ЭНМЕЛКИЕ">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ТОВ">#REF!</definedName>
    <definedName name="нов">[0]!нов</definedName>
    <definedName name="ноябрь">#REF!</definedName>
    <definedName name="НТ_АВЧСЫР">#REF!</definedName>
    <definedName name="НТ_ДАВАЛ">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Ж">#REF!</definedName>
    <definedName name="о">[0]!о</definedName>
    <definedName name="об_эксп">#REF!</definedName>
    <definedName name="_xlnm.Print_Area" localSheetId="0">'П-0.8'!$A$1:$F$49</definedName>
    <definedName name="ОБЩ">#REF!</definedName>
    <definedName name="ОБЩ_Т">#REF!</definedName>
    <definedName name="ОБЩИТ">#REF!</definedName>
    <definedName name="объёмы">#REF!</definedName>
    <definedName name="октябрь">#REF!</definedName>
    <definedName name="ол">OFFSET([0]!Full_Print,0,0,Last_Row)</definedName>
    <definedName name="ОЛЕ">#REF!</definedName>
    <definedName name="он">#REF!</definedName>
    <definedName name="оо">#REF!</definedName>
    <definedName name="ор">IF([0]!Loan_Amount*[0]!Interest_Rate*[0]!Loan_Years*[0]!Loan_Start&gt;0,1,0)</definedName>
    <definedName name="ОС_АЛ_Ф">#REF!</definedName>
    <definedName name="ОС_АН_Б">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Т">#REF!</definedName>
    <definedName name="ОС_ГЛ_Ш">#REF!</definedName>
    <definedName name="ОС_ГР">#REF!</definedName>
    <definedName name="ОС_ИЗВ_М">#REF!</definedName>
    <definedName name="ОС_К_СЫР">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МЕД">#REF!</definedName>
    <definedName name="ОС_ОЛЕ">#REF!</definedName>
    <definedName name="ОС_П_УГ">#REF!</definedName>
    <definedName name="ОС_П_ЦЕМ">#REF!</definedName>
    <definedName name="ОС_ПЕК">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И">#REF!</definedName>
    <definedName name="ОС_ФЛ_К">#REF!</definedName>
    <definedName name="ОС_ФТ_К">#REF!</definedName>
    <definedName name="ОС_ХЛ_Н">#REF!</definedName>
    <definedName name="п">[0]!п</definedName>
    <definedName name="П_УГ">#REF!</definedName>
    <definedName name="П_ЦЕМ">#REF!</definedName>
    <definedName name="П9.11">[0]!П9.11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>#REF!</definedName>
    <definedName name="ПЕК">#REF!</definedName>
    <definedName name="первый">#REF!</definedName>
    <definedName name="Период">#REF!</definedName>
    <definedName name="план">#REF!</definedName>
    <definedName name="план1">#REF!</definedName>
    <definedName name="ПОД_К">#REF!</definedName>
    <definedName name="ПОД_КО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пп">[0]!ппп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пр">MATCH(0.01,[0]!End_Bal,-1)+1</definedName>
    <definedName name="ПУИ">[0]!ПУИ</definedName>
    <definedName name="ПУСК_АВЧ">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[0]!р</definedName>
    <definedName name="работы">#REF!</definedName>
    <definedName name="расшифровка">#REF!</definedName>
    <definedName name="ремонты2">[0]!ремонты2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рпрпрп">IF(Values_Entered,[0]!Header_Row+прпр,[0]!Header_Row)</definedName>
    <definedName name="с">[0]!с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ентябрь">#REF!</definedName>
    <definedName name="СЕР_К">#REF!</definedName>
    <definedName name="СК_АН">#REF!</definedName>
    <definedName name="СОЦСТРАХ">#REF!</definedName>
    <definedName name="СПЛАВ6063">#REF!</definedName>
    <definedName name="СПЛАВ6063_КРАМЗ">#REF!</definedName>
    <definedName name="сс">[0]!сс</definedName>
    <definedName name="СС_АВЧ">#REF!</definedName>
    <definedName name="СС_АВЧВН">#REF!</definedName>
    <definedName name="СС_АВЧТОЛ">#REF!</definedName>
    <definedName name="СС_АЛФТЗФА">#REF!</definedName>
    <definedName name="СС_КРСМЕШ">#REF!</definedName>
    <definedName name="СС_МАРГ_ЛИГ_ДП">#REF!</definedName>
    <definedName name="СС_МАССА">#REF!</definedName>
    <definedName name="СС_СЫР">#REF!</definedName>
    <definedName name="СС_СЫРВН">#REF!</definedName>
    <definedName name="СС_СЫРТОЛ">#REF!</definedName>
    <definedName name="сс3">[0]!сс3</definedName>
    <definedName name="сссс">[0]!сссс</definedName>
    <definedName name="ссы">[0]!ссы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ЫР">#REF!</definedName>
    <definedName name="СЫР_ВН">#REF!</definedName>
    <definedName name="СЫР_ТОЛ">#REF!</definedName>
    <definedName name="СЫРА">#REF!</definedName>
    <definedName name="СЫРЬЁ">#REF!</definedName>
    <definedName name="т">[0]!т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ЗР">#REF!</definedName>
    <definedName name="ТИ">#REF!</definedName>
    <definedName name="ТОВАРНЫЙ">#REF!</definedName>
    <definedName name="ТОЛ">#REF!</definedName>
    <definedName name="ТОЛЛИНГ_СЫРЕЦ">#REF!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Р">#REF!</definedName>
    <definedName name="третий">#REF!</definedName>
    <definedName name="тт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>[0]!УП</definedName>
    <definedName name="уфэ">[0]!уфэ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Л_К">#REF!</definedName>
    <definedName name="форм">#REF!</definedName>
    <definedName name="Формат_ширина">[0]!Формат_ширина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[0]!фыв</definedName>
    <definedName name="х">[0]!х</definedName>
    <definedName name="ХЛ_Н">#REF!</definedName>
    <definedName name="хххх">[0]!хххх</definedName>
    <definedName name="ц">[0]!ц</definedName>
    <definedName name="ЦЕННЗП_АВЧ">#REF!</definedName>
    <definedName name="ЦЕННЗП_АТЧ">#REF!</definedName>
    <definedName name="ЦЕХОВЫЕ">#REF!</definedName>
    <definedName name="ЦЕХР">#REF!</definedName>
    <definedName name="ЦЕХРИТ">#REF!</definedName>
    <definedName name="ЦЕХС">#REF!</definedName>
    <definedName name="цу">[0]!цу</definedName>
    <definedName name="ч">[0]!ч</definedName>
    <definedName name="четвертый">#REF!</definedName>
    <definedName name="ш">[0]!ш</definedName>
    <definedName name="ШТАНГИ">#REF!</definedName>
    <definedName name="щ">[0]!щ</definedName>
    <definedName name="щрррлтол">[0]!щрррлтол</definedName>
    <definedName name="ъ">#REF!</definedName>
    <definedName name="ы">[0]!ы</definedName>
    <definedName name="ыв">[0]!ыв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>[0]!ыыыы</definedName>
    <definedName name="ыыыыы">[0]!ыыыыы</definedName>
    <definedName name="ыыыыыы">[0]!ыыыыыы</definedName>
    <definedName name="ыыыыыыыыыыыыыыы">[0]!ыыыыыыыыыыыыыыы</definedName>
    <definedName name="ь">[0]!ь</definedName>
    <definedName name="ьь">#REF!</definedName>
    <definedName name="ььььь">[0]!ььььь</definedName>
    <definedName name="э">[0]!э</definedName>
    <definedName name="электро_проц_ф">#REF!</definedName>
    <definedName name="электро_процент">#REF!</definedName>
    <definedName name="ЭН">#REF!</definedName>
    <definedName name="ЭЭ">#REF!</definedName>
    <definedName name="ЭЭ_">#REF!</definedName>
    <definedName name="ЭЭ_ЗФА">#REF!</definedName>
    <definedName name="ЭЭ_Т">#REF!</definedName>
    <definedName name="эээээээээээээээээээээ">[0]!эээээээээээээээээээээ</definedName>
    <definedName name="ю">[0]!ю</definedName>
    <definedName name="Южные">[0]!Южные</definedName>
    <definedName name="Южные1">[0]!Южные1</definedName>
    <definedName name="Южные3">[0]!Южные3</definedName>
    <definedName name="Южные4">[0]!Южные4</definedName>
    <definedName name="Южные5">[0]!Южные5</definedName>
    <definedName name="Южные6">[0]!Южные6</definedName>
    <definedName name="Южные7">[0]!Южные7</definedName>
    <definedName name="Южные8">[0]!Южные8</definedName>
    <definedName name="Южные9">[0]!Южные9</definedName>
    <definedName name="я">[0]!я</definedName>
    <definedName name="ЯНВ_РУБ">#REF!</definedName>
    <definedName name="ЯНВ_ТОН">#REF!</definedName>
  </definedNames>
  <calcPr fullCalcOnLoad="1"/>
</workbook>
</file>

<file path=xl/sharedStrings.xml><?xml version="1.0" encoding="utf-8"?>
<sst xmlns="http://schemas.openxmlformats.org/spreadsheetml/2006/main" count="419" uniqueCount="222">
  <si>
    <t>тыс.кВтч</t>
  </si>
  <si>
    <t>%</t>
  </si>
  <si>
    <t>Водоотведение</t>
  </si>
  <si>
    <t>Факт</t>
  </si>
  <si>
    <t>Гкал</t>
  </si>
  <si>
    <t>Теплоснабжение</t>
  </si>
  <si>
    <t>Водоснабжение</t>
  </si>
  <si>
    <t>№</t>
  </si>
  <si>
    <t>Показатели</t>
  </si>
  <si>
    <t>Единица измерения</t>
  </si>
  <si>
    <t>ВН</t>
  </si>
  <si>
    <t>СН-I</t>
  </si>
  <si>
    <t>СН-II</t>
  </si>
  <si>
    <t>НН</t>
  </si>
  <si>
    <t>Собственные нужды</t>
  </si>
  <si>
    <t>Технические потери</t>
  </si>
  <si>
    <t>тыс. кВтч</t>
  </si>
  <si>
    <t>Хозяйственные нужды</t>
  </si>
  <si>
    <t xml:space="preserve">Отпущено потребителям </t>
  </si>
  <si>
    <t>Коммерческие потери</t>
  </si>
  <si>
    <t>Полезный отпуск всего, в т.ч.:</t>
  </si>
  <si>
    <t xml:space="preserve"> - ВХО</t>
  </si>
  <si>
    <t xml:space="preserve"> - полезный отпуск потребителям</t>
  </si>
  <si>
    <t>Справочно: корректировка полезного отпуска предыдущего периода</t>
  </si>
  <si>
    <t>Величина оплачиваемой мощности</t>
  </si>
  <si>
    <t>кВт</t>
  </si>
  <si>
    <t>Потери всего, в т.ч.:</t>
  </si>
  <si>
    <t>Электроснабжение передача</t>
  </si>
  <si>
    <t>14.1</t>
  </si>
  <si>
    <t>Прием электроэнергии в сеть, в т.ч из сетей смежных сетевых организаций</t>
  </si>
  <si>
    <t>14.2</t>
  </si>
  <si>
    <t>Отдача из сетей, в т.ч в сети смежных организаций</t>
  </si>
  <si>
    <t>Отпуск в сеть</t>
  </si>
  <si>
    <t>15.1</t>
  </si>
  <si>
    <t>15.2</t>
  </si>
  <si>
    <t>15.3</t>
  </si>
  <si>
    <t>15.4</t>
  </si>
  <si>
    <t>16.1</t>
  </si>
  <si>
    <t>17</t>
  </si>
  <si>
    <t>18</t>
  </si>
  <si>
    <t>19</t>
  </si>
  <si>
    <t>19.1</t>
  </si>
  <si>
    <t>20</t>
  </si>
  <si>
    <t>Объем оказанных услуг по передаче электрической энергии</t>
  </si>
  <si>
    <t>20.1</t>
  </si>
  <si>
    <t>20.2</t>
  </si>
  <si>
    <t>СН-1</t>
  </si>
  <si>
    <t>20.3</t>
  </si>
  <si>
    <t>20.4</t>
  </si>
  <si>
    <t>20.5</t>
  </si>
  <si>
    <t>в т.ч. объем оказанных услуг по передаче электрической энергии для сбытовых компаний контура</t>
  </si>
  <si>
    <t>20.6</t>
  </si>
  <si>
    <t>20.7</t>
  </si>
  <si>
    <t>20.8</t>
  </si>
  <si>
    <t>20.9</t>
  </si>
  <si>
    <t>21</t>
  </si>
  <si>
    <t>Справочно: корректировка объема оказанных услуг предыдущего периода</t>
  </si>
  <si>
    <t>22</t>
  </si>
  <si>
    <t>22.1</t>
  </si>
  <si>
    <t>22.2</t>
  </si>
  <si>
    <t>22.3</t>
  </si>
  <si>
    <t>22.4</t>
  </si>
  <si>
    <t>22.5</t>
  </si>
  <si>
    <t>в т.ч. величина оплачиваемой мощности для сбытовых компаний контура</t>
  </si>
  <si>
    <t>22.6</t>
  </si>
  <si>
    <t>22.7</t>
  </si>
  <si>
    <t>22.8</t>
  </si>
  <si>
    <t>22.9</t>
  </si>
  <si>
    <t>23</t>
  </si>
  <si>
    <t>23.1</t>
  </si>
  <si>
    <t>23.2</t>
  </si>
  <si>
    <t xml:space="preserve">    -нормативные (в тарифе, пропорционально фактическому отпуску в сеть)</t>
  </si>
  <si>
    <t>23.3</t>
  </si>
  <si>
    <t>24</t>
  </si>
  <si>
    <t>25</t>
  </si>
  <si>
    <t>Выработка собств. котельными</t>
  </si>
  <si>
    <t>26</t>
  </si>
  <si>
    <t>27</t>
  </si>
  <si>
    <t>Отпуск с коллекторов</t>
  </si>
  <si>
    <t>28</t>
  </si>
  <si>
    <t>28.1</t>
  </si>
  <si>
    <t>29</t>
  </si>
  <si>
    <t>30</t>
  </si>
  <si>
    <t>31</t>
  </si>
  <si>
    <t>31.1</t>
  </si>
  <si>
    <t>32</t>
  </si>
  <si>
    <t>32.1</t>
  </si>
  <si>
    <t xml:space="preserve"> - ВХО для целей ГВС</t>
  </si>
  <si>
    <t>32.2</t>
  </si>
  <si>
    <t xml:space="preserve"> - ВХО для прочих целей</t>
  </si>
  <si>
    <t>32.3</t>
  </si>
  <si>
    <t>33</t>
  </si>
  <si>
    <t>34</t>
  </si>
  <si>
    <t>34.1</t>
  </si>
  <si>
    <t>34.2</t>
  </si>
  <si>
    <t>34.3</t>
  </si>
  <si>
    <t>35</t>
  </si>
  <si>
    <t>Покупная тепловая энергия</t>
  </si>
  <si>
    <t>36</t>
  </si>
  <si>
    <t>36.1</t>
  </si>
  <si>
    <t>37</t>
  </si>
  <si>
    <t>38</t>
  </si>
  <si>
    <t>39</t>
  </si>
  <si>
    <t>39.1</t>
  </si>
  <si>
    <t>40</t>
  </si>
  <si>
    <t>40.1</t>
  </si>
  <si>
    <t>40.2</t>
  </si>
  <si>
    <t>40.3</t>
  </si>
  <si>
    <t>41</t>
  </si>
  <si>
    <t>42</t>
  </si>
  <si>
    <t>42.1</t>
  </si>
  <si>
    <t>42.2</t>
  </si>
  <si>
    <t>42.3</t>
  </si>
  <si>
    <t>43</t>
  </si>
  <si>
    <t>Отпуск в сеть всего</t>
  </si>
  <si>
    <t>44</t>
  </si>
  <si>
    <t>44.1</t>
  </si>
  <si>
    <t>45</t>
  </si>
  <si>
    <t>46</t>
  </si>
  <si>
    <t>47</t>
  </si>
  <si>
    <t>47.1</t>
  </si>
  <si>
    <t>48</t>
  </si>
  <si>
    <t>48.1</t>
  </si>
  <si>
    <t xml:space="preserve">   - ВХО для целей ГВС</t>
  </si>
  <si>
    <t>48.2</t>
  </si>
  <si>
    <t xml:space="preserve">   - ВХО для прочих целей</t>
  </si>
  <si>
    <t>48.3</t>
  </si>
  <si>
    <t>49</t>
  </si>
  <si>
    <t>Транспорт тепловой энергии</t>
  </si>
  <si>
    <t>50</t>
  </si>
  <si>
    <t>50.1</t>
  </si>
  <si>
    <t>50.2</t>
  </si>
  <si>
    <t>50.3</t>
  </si>
  <si>
    <t>51</t>
  </si>
  <si>
    <t>Горячее водоснабжение</t>
  </si>
  <si>
    <t>52</t>
  </si>
  <si>
    <t>Вода для целей ГВС всего, в т.ч.:</t>
  </si>
  <si>
    <t>тыс. куб. м</t>
  </si>
  <si>
    <t>52.1</t>
  </si>
  <si>
    <t xml:space="preserve"> - собственная(ВХО)</t>
  </si>
  <si>
    <t>52.2</t>
  </si>
  <si>
    <t xml:space="preserve"> - покупная</t>
  </si>
  <si>
    <t>53</t>
  </si>
  <si>
    <t>Полезный отпуск ГВС всего, в т.ч.:</t>
  </si>
  <si>
    <t>53.1</t>
  </si>
  <si>
    <t>53.2</t>
  </si>
  <si>
    <t>54</t>
  </si>
  <si>
    <t>55</t>
  </si>
  <si>
    <t>Q нагрева</t>
  </si>
  <si>
    <t>Гкал/куб.м</t>
  </si>
  <si>
    <t>56</t>
  </si>
  <si>
    <t>ХОВ</t>
  </si>
  <si>
    <t>57</t>
  </si>
  <si>
    <t>Получено ХОВ от поставщиков</t>
  </si>
  <si>
    <t>тыс.куб.м</t>
  </si>
  <si>
    <t>58</t>
  </si>
  <si>
    <t>Отпуск собственной ХОВ</t>
  </si>
  <si>
    <t>59</t>
  </si>
  <si>
    <t>Отпуск ХОВ в сеть всего</t>
  </si>
  <si>
    <t>60</t>
  </si>
  <si>
    <t>61</t>
  </si>
  <si>
    <t>Полезный отпуск потребителям</t>
  </si>
  <si>
    <t>62</t>
  </si>
  <si>
    <t>Нераспределенная ХОВ (потери)</t>
  </si>
  <si>
    <t>62.1</t>
  </si>
  <si>
    <t>% к отпуску в сеть</t>
  </si>
  <si>
    <t>63</t>
  </si>
  <si>
    <t>64</t>
  </si>
  <si>
    <t>Объем добычи воды (подъем воды)</t>
  </si>
  <si>
    <t>65</t>
  </si>
  <si>
    <t>Производственные нужды</t>
  </si>
  <si>
    <t>66</t>
  </si>
  <si>
    <t>Потери воды при добыче</t>
  </si>
  <si>
    <t>67</t>
  </si>
  <si>
    <t>68</t>
  </si>
  <si>
    <t>Объем покупной воды</t>
  </si>
  <si>
    <t>69</t>
  </si>
  <si>
    <t>Отпуск воды в сеть всего</t>
  </si>
  <si>
    <t>70</t>
  </si>
  <si>
    <t>70.1</t>
  </si>
  <si>
    <t>71</t>
  </si>
  <si>
    <t>72</t>
  </si>
  <si>
    <t>73</t>
  </si>
  <si>
    <t>73.1</t>
  </si>
  <si>
    <t>74</t>
  </si>
  <si>
    <t>Полезный отпуск воды всего, в т.ч.:</t>
  </si>
  <si>
    <t>74.1</t>
  </si>
  <si>
    <t>74.2</t>
  </si>
  <si>
    <t>74.3</t>
  </si>
  <si>
    <t>75</t>
  </si>
  <si>
    <t>76</t>
  </si>
  <si>
    <t>76.1</t>
  </si>
  <si>
    <t>76.2</t>
  </si>
  <si>
    <t>76.3</t>
  </si>
  <si>
    <t>77</t>
  </si>
  <si>
    <t>Транспортировка воды</t>
  </si>
  <si>
    <t>78</t>
  </si>
  <si>
    <t>79</t>
  </si>
  <si>
    <t>Пропущено сточных вод, всего в т.ч.:</t>
  </si>
  <si>
    <t>80</t>
  </si>
  <si>
    <t>ВХО</t>
  </si>
  <si>
    <t>81</t>
  </si>
  <si>
    <t>От потребителей</t>
  </si>
  <si>
    <t>82</t>
  </si>
  <si>
    <t>Справочно: корректировка объма стоков предыдущего периода</t>
  </si>
  <si>
    <t>83</t>
  </si>
  <si>
    <t>84</t>
  </si>
  <si>
    <t>84.1</t>
  </si>
  <si>
    <t>85</t>
  </si>
  <si>
    <t>Отдано на очистку</t>
  </si>
  <si>
    <t>86</t>
  </si>
  <si>
    <t>Транспортировка стоков</t>
  </si>
  <si>
    <t>Неучтенный приток в т.ч.:</t>
  </si>
  <si>
    <t>64.1</t>
  </si>
  <si>
    <t>в т.ч. Техническая вода</t>
  </si>
  <si>
    <t>84.2</t>
  </si>
  <si>
    <t>84.3</t>
  </si>
  <si>
    <t>15.5</t>
  </si>
  <si>
    <t>ГН</t>
  </si>
  <si>
    <t>20.10</t>
  </si>
  <si>
    <t>22.10</t>
  </si>
  <si>
    <t>Производственный баланс АО "ОРЭС-Тольятти"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</si>
</sst>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0.0"/>
    <numFmt numFmtId="199" formatCode="_-* #,##0\ _р_._-;\-* #,##0\ _р_._-;_-* &quot;-&quot;\ _р_._-;_-@_-"/>
    <numFmt numFmtId="200" formatCode="_-* #,##0.00\ _р_._-;\-* #,##0.00\ _р_._-;_-* &quot;-&quot;??\ _р_._-;_-@_-"/>
    <numFmt numFmtId="201" formatCode="#,###"/>
    <numFmt numFmtId="202" formatCode="#,##0.00_ ;[Red]\-#,##0.00\ "/>
    <numFmt numFmtId="203" formatCode="#,##0.000_ ;[Red]\-#,##0.000\ "/>
    <numFmt numFmtId="204" formatCode="#,##0.0"/>
    <numFmt numFmtId="205" formatCode="#,##0.0_ ;[Red]\-#,##0.0\ "/>
    <numFmt numFmtId="206" formatCode="#,##0.00_ ;\-#,##0.00\ "/>
    <numFmt numFmtId="207" formatCode="#,##0.000"/>
    <numFmt numFmtId="208" formatCode="0.000000"/>
    <numFmt numFmtId="209" formatCode="0.000"/>
    <numFmt numFmtId="210" formatCode="0.0000"/>
    <numFmt numFmtId="211" formatCode="0.000%"/>
    <numFmt numFmtId="212" formatCode="#,##0.00000000"/>
    <numFmt numFmtId="213" formatCode="#,##0.00000000000"/>
    <numFmt numFmtId="214" formatCode="#,##0.00000"/>
    <numFmt numFmtId="215" formatCode="#,##0.000000"/>
  </numFmts>
  <fonts count="97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u val="single"/>
      <sz val="10"/>
      <color indexed="20"/>
      <name val="Arial Cyr"/>
      <family val="0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i/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9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8" fillId="0" borderId="0">
      <alignment/>
      <protection locked="0"/>
    </xf>
    <xf numFmtId="174" fontId="7" fillId="0" borderId="1">
      <alignment/>
      <protection locked="0"/>
    </xf>
    <xf numFmtId="174" fontId="7" fillId="0" borderId="1">
      <alignment/>
      <protection locked="0"/>
    </xf>
    <xf numFmtId="174" fontId="7" fillId="0" borderId="1">
      <alignment/>
      <protection locked="0"/>
    </xf>
    <xf numFmtId="174" fontId="7" fillId="0" borderId="1">
      <alignment/>
      <protection locked="0"/>
    </xf>
    <xf numFmtId="175" fontId="0" fillId="0" borderId="0">
      <alignment horizontal="center"/>
      <protection/>
    </xf>
    <xf numFmtId="175" fontId="0" fillId="0" borderId="0">
      <alignment horizontal="center"/>
      <protection/>
    </xf>
    <xf numFmtId="0" fontId="78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8" fillId="3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8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8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78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78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76" fontId="9" fillId="10" borderId="2">
      <alignment horizontal="center" vertical="center"/>
      <protection locked="0"/>
    </xf>
    <xf numFmtId="0" fontId="78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8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78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78" fillId="16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78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78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79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79" fillId="22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79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79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79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79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86" fontId="17" fillId="12" borderId="5">
      <alignment horizontal="center" vertical="center" wrapText="1"/>
      <protection locked="0"/>
    </xf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27" borderId="5">
      <alignment horizontal="left" vertical="center" wrapText="1"/>
      <protection/>
    </xf>
    <xf numFmtId="187" fontId="17" fillId="0" borderId="6">
      <alignment horizontal="right" vertical="center" wrapText="1"/>
      <protection/>
    </xf>
    <xf numFmtId="0" fontId="21" fillId="28" borderId="0">
      <alignment/>
      <protection/>
    </xf>
    <xf numFmtId="188" fontId="4" fillId="29" borderId="6">
      <alignment vertical="center"/>
      <protection/>
    </xf>
    <xf numFmtId="171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 applyNumberFormat="0">
      <alignment horizontal="left"/>
      <protection/>
    </xf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8" fontId="24" fillId="29" borderId="6">
      <alignment horizontal="center" vertical="center" wrapText="1"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0" borderId="0">
      <alignment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186" fontId="25" fillId="12" borderId="5" applyFont="0" applyAlignment="0" applyProtection="0"/>
    <xf numFmtId="186" fontId="25" fillId="12" borderId="5" applyFont="0" applyAlignment="0" applyProtection="0"/>
    <xf numFmtId="186" fontId="25" fillId="12" borderId="5" applyFont="0" applyAlignment="0" applyProtection="0"/>
    <xf numFmtId="186" fontId="25" fillId="12" borderId="5" applyFont="0" applyAlignment="0" applyProtection="0"/>
    <xf numFmtId="0" fontId="3" fillId="27" borderId="5">
      <alignment horizontal="left" vertical="center" wrapText="1"/>
      <protection/>
    </xf>
    <xf numFmtId="193" fontId="25" fillId="0" borderId="5">
      <alignment horizontal="center" vertical="center" wrapText="1"/>
      <protection/>
    </xf>
    <xf numFmtId="194" fontId="25" fillId="12" borderId="5">
      <alignment horizontal="center" vertical="center" wrapText="1"/>
      <protection locked="0"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188" fontId="26" fillId="31" borderId="8">
      <alignment horizontal="center"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8" fontId="4" fillId="32" borderId="6" applyNumberFormat="0" applyFill="0" applyBorder="0" applyProtection="0">
      <alignment vertical="center"/>
    </xf>
    <xf numFmtId="188" fontId="4" fillId="32" borderId="6" applyNumberFormat="0" applyFill="0" applyBorder="0" applyProtection="0">
      <alignment vertical="center"/>
    </xf>
    <xf numFmtId="0" fontId="7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79" fillId="35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79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79" fillId="38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79" fillId="39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79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97" fontId="0" fillId="0" borderId="9">
      <alignment/>
      <protection locked="0"/>
    </xf>
    <xf numFmtId="0" fontId="80" fillId="42" borderId="10" applyNumberFormat="0" applyAlignment="0" applyProtection="0"/>
    <xf numFmtId="0" fontId="39" fillId="9" borderId="11" applyNumberFormat="0" applyAlignment="0" applyProtection="0"/>
    <xf numFmtId="0" fontId="40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81" fillId="43" borderId="12" applyNumberFormat="0" applyAlignment="0" applyProtection="0"/>
    <xf numFmtId="0" fontId="41" fillId="28" borderId="13" applyNumberFormat="0" applyAlignment="0" applyProtection="0"/>
    <xf numFmtId="0" fontId="42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82" fillId="43" borderId="10" applyNumberFormat="0" applyAlignment="0" applyProtection="0"/>
    <xf numFmtId="0" fontId="43" fillId="28" borderId="11" applyNumberFormat="0" applyAlignment="0" applyProtection="0"/>
    <xf numFmtId="0" fontId="44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8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85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86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7" fontId="28" fillId="7" borderId="9">
      <alignment/>
      <protection/>
    </xf>
    <xf numFmtId="0" fontId="87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88" fillId="44" borderId="22" applyNumberFormat="0" applyAlignment="0" applyProtection="0"/>
    <xf numFmtId="0" fontId="53" fillId="45" borderId="23" applyNumberFormat="0" applyAlignment="0" applyProtection="0"/>
    <xf numFmtId="0" fontId="54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8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0" fillId="46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1" fillId="0" borderId="0" applyNumberFormat="0" applyFill="0" applyBorder="0" applyAlignment="0" applyProtection="0"/>
    <xf numFmtId="0" fontId="92" fillId="48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198" fontId="29" fillId="47" borderId="24" applyNumberFormat="0" applyBorder="0" applyAlignment="0">
      <protection locked="0"/>
    </xf>
    <xf numFmtId="0" fontId="9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49" borderId="25" applyNumberFormat="0" applyFont="0" applyAlignment="0" applyProtection="0"/>
    <xf numFmtId="0" fontId="0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4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3" fontId="30" fillId="0" borderId="29" applyFont="0" applyBorder="0">
      <alignment horizontal="right"/>
      <protection locked="0"/>
    </xf>
    <xf numFmtId="20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31" fillId="51" borderId="30">
      <alignment vertical="center"/>
      <protection/>
    </xf>
    <xf numFmtId="0" fontId="96" fillId="52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174" fontId="7" fillId="0" borderId="0">
      <alignment/>
      <protection locked="0"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74">
    <xf numFmtId="0" fontId="0" fillId="0" borderId="0" xfId="0" applyAlignment="1">
      <alignment/>
    </xf>
    <xf numFmtId="0" fontId="78" fillId="0" borderId="0" xfId="791" applyAlignment="1">
      <alignment horizontal="center"/>
      <protection/>
    </xf>
    <xf numFmtId="0" fontId="68" fillId="0" borderId="0" xfId="791" applyFont="1" applyAlignment="1">
      <alignment/>
      <protection/>
    </xf>
    <xf numFmtId="0" fontId="78" fillId="0" borderId="0" xfId="791">
      <alignment/>
      <protection/>
    </xf>
    <xf numFmtId="0" fontId="27" fillId="0" borderId="6" xfId="794" applyFont="1" applyFill="1" applyBorder="1" applyAlignment="1">
      <alignment vertical="center"/>
      <protection/>
    </xf>
    <xf numFmtId="0" fontId="78" fillId="0" borderId="0" xfId="791" applyFill="1">
      <alignment/>
      <protection/>
    </xf>
    <xf numFmtId="0" fontId="69" fillId="0" borderId="6" xfId="791" applyFont="1" applyBorder="1" applyAlignment="1">
      <alignment horizontal="center" vertical="center"/>
      <protection/>
    </xf>
    <xf numFmtId="0" fontId="3" fillId="0" borderId="6" xfId="794" applyFont="1" applyFill="1" applyBorder="1" applyAlignment="1">
      <alignment horizontal="left" vertical="center"/>
      <protection/>
    </xf>
    <xf numFmtId="0" fontId="72" fillId="0" borderId="6" xfId="794" applyFont="1" applyFill="1" applyBorder="1" applyAlignment="1">
      <alignment horizontal="left" vertical="center" wrapText="1"/>
      <protection/>
    </xf>
    <xf numFmtId="0" fontId="69" fillId="0" borderId="6" xfId="791" applyFont="1" applyFill="1" applyBorder="1" applyAlignment="1">
      <alignment horizontal="center" vertical="center"/>
      <protection/>
    </xf>
    <xf numFmtId="0" fontId="27" fillId="0" borderId="6" xfId="794" applyFont="1" applyFill="1" applyBorder="1" applyAlignment="1">
      <alignment horizontal="right" vertical="center"/>
      <protection/>
    </xf>
    <xf numFmtId="3" fontId="33" fillId="53" borderId="6" xfId="794" applyNumberFormat="1" applyFont="1" applyFill="1" applyBorder="1" applyAlignment="1">
      <alignment horizontal="left" vertical="center" wrapText="1"/>
      <protection/>
    </xf>
    <xf numFmtId="3" fontId="5" fillId="53" borderId="6" xfId="794" applyNumberFormat="1" applyFont="1" applyFill="1" applyBorder="1" applyAlignment="1">
      <alignment horizontal="left" vertical="center" shrinkToFit="1"/>
      <protection/>
    </xf>
    <xf numFmtId="3" fontId="5" fillId="53" borderId="6" xfId="794" applyNumberFormat="1" applyFont="1" applyFill="1" applyBorder="1" applyAlignment="1">
      <alignment horizontal="left" vertical="center" wrapText="1"/>
      <protection/>
    </xf>
    <xf numFmtId="3" fontId="33" fillId="0" borderId="6" xfId="794" applyNumberFormat="1" applyFont="1" applyFill="1" applyBorder="1" applyAlignment="1">
      <alignment horizontal="left" vertical="center" wrapText="1"/>
      <protection/>
    </xf>
    <xf numFmtId="0" fontId="74" fillId="0" borderId="6" xfId="791" applyFont="1" applyBorder="1" applyAlignment="1">
      <alignment horizontal="center" vertical="center"/>
      <protection/>
    </xf>
    <xf numFmtId="3" fontId="76" fillId="0" borderId="6" xfId="794" applyNumberFormat="1" applyFont="1" applyFill="1" applyBorder="1" applyAlignment="1">
      <alignment horizontal="left" vertical="center"/>
      <protection/>
    </xf>
    <xf numFmtId="3" fontId="33" fillId="0" borderId="6" xfId="794" applyNumberFormat="1" applyFont="1" applyFill="1" applyBorder="1" applyAlignment="1">
      <alignment horizontal="left" vertical="center"/>
      <protection/>
    </xf>
    <xf numFmtId="0" fontId="33" fillId="0" borderId="6" xfId="794" applyFont="1" applyFill="1" applyBorder="1" applyAlignment="1">
      <alignment horizontal="left" vertical="center" shrinkToFit="1"/>
      <protection/>
    </xf>
    <xf numFmtId="0" fontId="27" fillId="0" borderId="6" xfId="794" applyFont="1" applyFill="1" applyBorder="1" applyAlignment="1">
      <alignment horizontal="left" vertical="center"/>
      <protection/>
    </xf>
    <xf numFmtId="3" fontId="71" fillId="0" borderId="6" xfId="791" applyNumberFormat="1" applyFont="1" applyFill="1" applyBorder="1" applyAlignment="1">
      <alignment horizontal="right" vertical="center"/>
      <protection/>
    </xf>
    <xf numFmtId="1" fontId="5" fillId="0" borderId="6" xfId="794" applyNumberFormat="1" applyFont="1" applyFill="1" applyBorder="1" applyAlignment="1">
      <alignment horizontal="left" vertical="center"/>
      <protection/>
    </xf>
    <xf numFmtId="1" fontId="4" fillId="0" borderId="6" xfId="794" applyNumberFormat="1" applyFont="1" applyFill="1" applyBorder="1" applyAlignment="1">
      <alignment horizontal="center" vertical="center"/>
      <protection/>
    </xf>
    <xf numFmtId="3" fontId="3" fillId="0" borderId="6" xfId="795" applyNumberFormat="1" applyFont="1" applyFill="1" applyBorder="1" applyAlignment="1" applyProtection="1">
      <alignment horizontal="center" vertical="center"/>
      <protection/>
    </xf>
    <xf numFmtId="10" fontId="71" fillId="0" borderId="6" xfId="791" applyNumberFormat="1" applyFont="1" applyFill="1" applyBorder="1" applyAlignment="1">
      <alignment horizontal="right" vertical="center"/>
      <protection/>
    </xf>
    <xf numFmtId="3" fontId="33" fillId="0" borderId="6" xfId="795" applyNumberFormat="1" applyFont="1" applyFill="1" applyBorder="1" applyAlignment="1">
      <alignment vertical="center"/>
      <protection/>
    </xf>
    <xf numFmtId="3" fontId="33" fillId="0" borderId="6" xfId="795" applyNumberFormat="1" applyFont="1" applyFill="1" applyBorder="1" applyAlignment="1">
      <alignment horizontal="left" vertical="center"/>
      <protection/>
    </xf>
    <xf numFmtId="3" fontId="5" fillId="0" borderId="6" xfId="795" applyNumberFormat="1" applyFont="1" applyFill="1" applyBorder="1" applyAlignment="1">
      <alignment horizontal="left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  <xf numFmtId="0" fontId="71" fillId="0" borderId="0" xfId="791" applyFont="1">
      <alignment/>
      <protection/>
    </xf>
    <xf numFmtId="3" fontId="73" fillId="4" borderId="6" xfId="0" applyNumberFormat="1" applyFont="1" applyFill="1" applyBorder="1" applyAlignment="1">
      <alignment/>
    </xf>
    <xf numFmtId="10" fontId="71" fillId="4" borderId="6" xfId="791" applyNumberFormat="1" applyFont="1" applyFill="1" applyBorder="1" applyAlignment="1">
      <alignment horizontal="right" vertical="center"/>
      <protection/>
    </xf>
    <xf numFmtId="3" fontId="71" fillId="4" borderId="6" xfId="791" applyNumberFormat="1" applyFont="1" applyFill="1" applyBorder="1" applyAlignment="1">
      <alignment horizontal="right" vertical="center"/>
      <protection/>
    </xf>
    <xf numFmtId="10" fontId="75" fillId="4" borderId="6" xfId="791" applyNumberFormat="1" applyFont="1" applyFill="1" applyBorder="1" applyAlignment="1">
      <alignment horizontal="right" vertical="center"/>
      <protection/>
    </xf>
    <xf numFmtId="3" fontId="75" fillId="4" borderId="6" xfId="791" applyNumberFormat="1" applyFont="1" applyFill="1" applyBorder="1" applyAlignment="1">
      <alignment horizontal="right" vertical="center"/>
      <protection/>
    </xf>
    <xf numFmtId="3" fontId="73" fillId="4" borderId="6" xfId="794" applyNumberFormat="1" applyFont="1" applyFill="1" applyBorder="1" applyAlignment="1">
      <alignment horizontal="right" vertical="center"/>
      <protection/>
    </xf>
    <xf numFmtId="173" fontId="75" fillId="4" borderId="6" xfId="791" applyNumberFormat="1" applyFont="1" applyFill="1" applyBorder="1" applyAlignment="1">
      <alignment horizontal="right" vertical="center"/>
      <protection/>
    </xf>
    <xf numFmtId="3" fontId="73" fillId="4" borderId="31" xfId="0" applyNumberFormat="1" applyFont="1" applyFill="1" applyBorder="1" applyAlignment="1">
      <alignment/>
    </xf>
    <xf numFmtId="3" fontId="71" fillId="4" borderId="31" xfId="791" applyNumberFormat="1" applyFont="1" applyFill="1" applyBorder="1" applyAlignment="1">
      <alignment horizontal="right" vertical="center"/>
      <protection/>
    </xf>
    <xf numFmtId="10" fontId="71" fillId="4" borderId="31" xfId="791" applyNumberFormat="1" applyFont="1" applyFill="1" applyBorder="1" applyAlignment="1">
      <alignment horizontal="right" vertical="center"/>
      <protection/>
    </xf>
    <xf numFmtId="10" fontId="75" fillId="4" borderId="31" xfId="791" applyNumberFormat="1" applyFont="1" applyFill="1" applyBorder="1" applyAlignment="1">
      <alignment horizontal="right" vertical="center"/>
      <protection/>
    </xf>
    <xf numFmtId="3" fontId="73" fillId="4" borderId="31" xfId="794" applyNumberFormat="1" applyFont="1" applyFill="1" applyBorder="1" applyAlignment="1">
      <alignment horizontal="right" vertical="center"/>
      <protection/>
    </xf>
    <xf numFmtId="3" fontId="71" fillId="0" borderId="31" xfId="791" applyNumberFormat="1" applyFont="1" applyFill="1" applyBorder="1" applyAlignment="1">
      <alignment horizontal="right" vertical="center"/>
      <protection/>
    </xf>
    <xf numFmtId="173" fontId="75" fillId="4" borderId="31" xfId="791" applyNumberFormat="1" applyFont="1" applyFill="1" applyBorder="1" applyAlignment="1">
      <alignment horizontal="right" vertical="center"/>
      <protection/>
    </xf>
    <xf numFmtId="3" fontId="75" fillId="4" borderId="31" xfId="791" applyNumberFormat="1" applyFont="1" applyFill="1" applyBorder="1" applyAlignment="1">
      <alignment horizontal="right" vertical="center"/>
      <protection/>
    </xf>
    <xf numFmtId="10" fontId="71" fillId="0" borderId="31" xfId="791" applyNumberFormat="1" applyFont="1" applyFill="1" applyBorder="1" applyAlignment="1">
      <alignment horizontal="right" vertical="center"/>
      <protection/>
    </xf>
    <xf numFmtId="49" fontId="70" fillId="0" borderId="31" xfId="791" applyNumberFormat="1" applyFont="1" applyBorder="1" applyAlignment="1">
      <alignment horizontal="center"/>
      <protection/>
    </xf>
    <xf numFmtId="49" fontId="70" fillId="0" borderId="32" xfId="791" applyNumberFormat="1" applyFont="1" applyBorder="1" applyAlignment="1">
      <alignment horizontal="center"/>
      <protection/>
    </xf>
    <xf numFmtId="3" fontId="5" fillId="0" borderId="33" xfId="795" applyNumberFormat="1" applyFont="1" applyFill="1" applyBorder="1" applyAlignment="1">
      <alignment horizontal="left" vertical="center"/>
      <protection/>
    </xf>
    <xf numFmtId="0" fontId="69" fillId="0" borderId="33" xfId="791" applyFont="1" applyBorder="1" applyAlignment="1">
      <alignment horizontal="center" vertical="center"/>
      <protection/>
    </xf>
    <xf numFmtId="10" fontId="71" fillId="4" borderId="34" xfId="791" applyNumberFormat="1" applyFont="1" applyFill="1" applyBorder="1" applyAlignment="1">
      <alignment horizontal="right" vertical="center"/>
      <protection/>
    </xf>
    <xf numFmtId="3" fontId="73" fillId="4" borderId="31" xfId="0" applyNumberFormat="1" applyFont="1" applyFill="1" applyBorder="1" applyAlignment="1">
      <alignment vertical="center"/>
    </xf>
    <xf numFmtId="3" fontId="73" fillId="4" borderId="32" xfId="0" applyNumberFormat="1" applyFont="1" applyFill="1" applyBorder="1" applyAlignment="1">
      <alignment vertical="center"/>
    </xf>
    <xf numFmtId="3" fontId="71" fillId="4" borderId="33" xfId="791" applyNumberFormat="1" applyFont="1" applyFill="1" applyBorder="1" applyAlignment="1">
      <alignment horizontal="right" vertical="center"/>
      <protection/>
    </xf>
    <xf numFmtId="49" fontId="70" fillId="0" borderId="35" xfId="791" applyNumberFormat="1" applyFont="1" applyBorder="1" applyAlignment="1">
      <alignment horizontal="center"/>
      <protection/>
    </xf>
    <xf numFmtId="0" fontId="27" fillId="0" borderId="36" xfId="794" applyFont="1" applyFill="1" applyBorder="1" applyAlignment="1">
      <alignment vertical="center"/>
      <protection/>
    </xf>
    <xf numFmtId="0" fontId="27" fillId="0" borderId="36" xfId="794" applyFont="1" applyFill="1" applyBorder="1" applyAlignment="1">
      <alignment horizontal="right" vertical="center"/>
      <protection/>
    </xf>
    <xf numFmtId="0" fontId="27" fillId="0" borderId="35" xfId="794" applyFont="1" applyFill="1" applyBorder="1" applyAlignment="1">
      <alignment horizontal="right" vertical="center"/>
      <protection/>
    </xf>
    <xf numFmtId="49" fontId="70" fillId="0" borderId="6" xfId="791" applyNumberFormat="1" applyFont="1" applyBorder="1" applyAlignment="1">
      <alignment horizontal="center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3" fontId="34" fillId="0" borderId="6" xfId="794" applyNumberFormat="1" applyFont="1" applyFill="1" applyBorder="1" applyAlignment="1">
      <alignment horizontal="left" vertical="center" wrapText="1" shrinkToFit="1"/>
      <protection/>
    </xf>
    <xf numFmtId="0" fontId="5" fillId="0" borderId="6" xfId="795" applyFont="1" applyFill="1" applyBorder="1" applyAlignment="1">
      <alignment horizontal="left" vertical="center"/>
      <protection/>
    </xf>
    <xf numFmtId="0" fontId="2" fillId="0" borderId="6" xfId="791" applyFont="1" applyFill="1" applyBorder="1" applyAlignment="1">
      <alignment horizontal="center" vertic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  <xf numFmtId="3" fontId="73" fillId="4" borderId="6" xfId="0" applyNumberFormat="1" applyFont="1" applyFill="1" applyBorder="1" applyAlignment="1">
      <alignment horizontal="center"/>
    </xf>
    <xf numFmtId="3" fontId="73" fillId="4" borderId="6" xfId="0" applyNumberFormat="1" applyFont="1" applyFill="1" applyBorder="1" applyAlignment="1">
      <alignment horizontal="center" vertical="center"/>
    </xf>
    <xf numFmtId="3" fontId="71" fillId="4" borderId="6" xfId="791" applyNumberFormat="1" applyFont="1" applyFill="1" applyBorder="1" applyAlignment="1">
      <alignment horizontal="center" vertical="center"/>
      <protection/>
    </xf>
    <xf numFmtId="10" fontId="71" fillId="4" borderId="6" xfId="791" applyNumberFormat="1" applyFont="1" applyFill="1" applyBorder="1" applyAlignment="1">
      <alignment horizontal="center" vertical="center"/>
      <protection/>
    </xf>
    <xf numFmtId="207" fontId="73" fillId="54" borderId="6" xfId="0" applyNumberFormat="1" applyFont="1" applyFill="1" applyBorder="1" applyAlignment="1">
      <alignment horizontal="center" vertical="center"/>
    </xf>
    <xf numFmtId="3" fontId="73" fillId="54" borderId="6" xfId="0" applyNumberFormat="1" applyFont="1" applyFill="1" applyBorder="1" applyAlignment="1">
      <alignment horizontal="center" vertical="center"/>
    </xf>
    <xf numFmtId="10" fontId="75" fillId="4" borderId="6" xfId="791" applyNumberFormat="1" applyFont="1" applyFill="1" applyBorder="1" applyAlignment="1">
      <alignment horizontal="center" vertical="center"/>
      <protection/>
    </xf>
  </cellXfs>
  <cellStyles count="894">
    <cellStyle name="Normal" xfId="0"/>
    <cellStyle name="_~6099726" xfId="15"/>
    <cellStyle name="_03_Отчетные_Производство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10" xfId="53"/>
    <cellStyle name="_АГ 2" xfId="54"/>
    <cellStyle name="_АГ 2 2" xfId="55"/>
    <cellStyle name="_АГ 3" xfId="56"/>
    <cellStyle name="_АГ 3 2" xfId="57"/>
    <cellStyle name="_АГ 4" xfId="58"/>
    <cellStyle name="_АГ 4 2" xfId="59"/>
    <cellStyle name="_АГ 5" xfId="60"/>
    <cellStyle name="_АГ 5 2" xfId="61"/>
    <cellStyle name="_АГ 6" xfId="62"/>
    <cellStyle name="_АГ 6 2" xfId="63"/>
    <cellStyle name="_АГ 7" xfId="64"/>
    <cellStyle name="_АГ 7 2" xfId="65"/>
    <cellStyle name="_АГ 8" xfId="66"/>
    <cellStyle name="_АГ 8 2" xfId="67"/>
    <cellStyle name="_АГ 9" xfId="68"/>
    <cellStyle name="_АГ 9 2" xfId="69"/>
    <cellStyle name="_АГ_Баланс 2008г (вода) 07.02.08" xfId="70"/>
    <cellStyle name="_АГ_Баланс 2008г (вода) 07.02.08 2" xfId="71"/>
    <cellStyle name="_АГ_Баланс 2009 гЭЭ- пот. 21,9%  27.10.08" xfId="72"/>
    <cellStyle name="_АГ_Баланс 2009 гЭЭ- пот. 21,9%  27.10.08 2" xfId="73"/>
    <cellStyle name="_АГ_Баланс тепло 2008 ПСП (изоляция)" xfId="74"/>
    <cellStyle name="_АГ_Баланс тепло 2008 ПСП (изоляция) 2" xfId="75"/>
    <cellStyle name="_АГ_Балансы  ПФ на 2008 год (окончательные)" xfId="76"/>
    <cellStyle name="_АГ_Балансы  ПФ на 2008 год (окончательные) 2" xfId="77"/>
    <cellStyle name="_АГ_Балансы  ПФ на 2008 год (окончательные) 2 2" xfId="78"/>
    <cellStyle name="_АГ_Балансы  ПФ на 2008 год (окончательные) 3" xfId="79"/>
    <cellStyle name="_АГ_БФ ДЗО_ПФ-9 2008 год( П-9.5, 9.6) элктроэнергия" xfId="80"/>
    <cellStyle name="_АГ_БФ ДЗО_ПФ-9 2008 год( П-9.5, 9.6) элктроэнергия 2" xfId="81"/>
    <cellStyle name="_АГ_БФ Н-П_ПФ-9.3" xfId="82"/>
    <cellStyle name="_АГ_БФ Н-П_ПФ-9.3 2" xfId="83"/>
    <cellStyle name="_АГ_БФ Н-П_ПФ-9.3 коррект.ПВ" xfId="84"/>
    <cellStyle name="_АГ_БФ Н-П_ПФ-9.3 коррект.ПВ 2" xfId="85"/>
    <cellStyle name="_АГ_ДЗО_ПП2007_ГГГГММДД" xfId="86"/>
    <cellStyle name="_АГ_НП ЭЭ Баланс 2009" xfId="87"/>
    <cellStyle name="_АГ_НП ЭЭ Баланс 2009 2" xfId="88"/>
    <cellStyle name="_АГ_ООО_Н_П_П-9.1 2008.03.14" xfId="89"/>
    <cellStyle name="_АГ_ООО_Н_П_П-9.1 2008.03.14 2" xfId="90"/>
    <cellStyle name="_АГ_ПВ-03 новая" xfId="91"/>
    <cellStyle name="_АГ_Приложение 2 (январь)" xfId="92"/>
    <cellStyle name="_АГ_Приложение 2 (январь) 2" xfId="93"/>
    <cellStyle name="_АГ_Прогноз потерь и анализ отклонений за 2010 год" xfId="94"/>
    <cellStyle name="_Баланс 2009 гЭЭ- пот. 21,9%  27.10.08" xfId="95"/>
    <cellStyle name="_Баланс тепло 2008 ПСП (изоляция)" xfId="96"/>
    <cellStyle name="_БДР04м05" xfId="97"/>
    <cellStyle name="_БФ ДЗО_ПФ-9 2008 год( П-9.5, 9.6) элктроэнергия" xfId="98"/>
    <cellStyle name="_БФ Н-П_ П-9.1 (ПСП)" xfId="99"/>
    <cellStyle name="_График реализации проектовa_3" xfId="100"/>
    <cellStyle name="_Дозакл 5 мес.2000" xfId="101"/>
    <cellStyle name="_Книга3" xfId="102"/>
    <cellStyle name="_Книга3_New Form10_2" xfId="103"/>
    <cellStyle name="_Книга3_Nsi" xfId="104"/>
    <cellStyle name="_Книга3_Nsi_1" xfId="105"/>
    <cellStyle name="_Книга3_Nsi_139" xfId="106"/>
    <cellStyle name="_Книга3_Nsi_140" xfId="107"/>
    <cellStyle name="_Книга3_Nsi_140(Зах)" xfId="108"/>
    <cellStyle name="_Книга3_Nsi_140_mod" xfId="109"/>
    <cellStyle name="_Книга3_Summary" xfId="110"/>
    <cellStyle name="_Книга3_Tax_form_1кв_3" xfId="111"/>
    <cellStyle name="_Книга3_БКЭ" xfId="112"/>
    <cellStyle name="_Книга7" xfId="113"/>
    <cellStyle name="_Книга7_New Form10_2" xfId="114"/>
    <cellStyle name="_Книга7_Nsi" xfId="115"/>
    <cellStyle name="_Книга7_Nsi_1" xfId="116"/>
    <cellStyle name="_Книга7_Nsi_139" xfId="117"/>
    <cellStyle name="_Книга7_Nsi_140" xfId="118"/>
    <cellStyle name="_Книга7_Nsi_140(Зах)" xfId="119"/>
    <cellStyle name="_Книга7_Nsi_140_mod" xfId="120"/>
    <cellStyle name="_Книга7_Summary" xfId="121"/>
    <cellStyle name="_Книга7_Tax_form_1кв_3" xfId="122"/>
    <cellStyle name="_Книга7_БКЭ" xfId="123"/>
    <cellStyle name="_Куликова ОПП" xfId="124"/>
    <cellStyle name="_НП ЭЭ Баланс 2009" xfId="125"/>
    <cellStyle name="_ООО_Н_П_П-9.1 2008.03.14" xfId="126"/>
    <cellStyle name="_отчетность_31" xfId="127"/>
    <cellStyle name="_Прик РКС-265-п от 21.11.2005г. прил 1 к Регламенту" xfId="128"/>
    <cellStyle name="_ПРИЛ. 2003_ЧТЭ" xfId="129"/>
    <cellStyle name="_Приложение откр." xfId="130"/>
    <cellStyle name="_проект_инвест_программы_2" xfId="131"/>
    <cellStyle name="_ПФ Баланс 2008г (вода) 07.02.08" xfId="132"/>
    <cellStyle name="_ПФ14" xfId="133"/>
    <cellStyle name="_Расшифровки_1кв_2002" xfId="134"/>
    <cellStyle name="_Формы" xfId="135"/>
    <cellStyle name="”€ќђќ‘ћ‚›‰" xfId="136"/>
    <cellStyle name="”€ќђќ‘ћ‚›‰ 2" xfId="137"/>
    <cellStyle name="”€ќђќ‘ћ‚›‰ 2 2" xfId="138"/>
    <cellStyle name="”€ќђќ‘ћ‚›‰ 3" xfId="139"/>
    <cellStyle name="”€љ‘€ђћ‚ђќќ›‰" xfId="140"/>
    <cellStyle name="”€љ‘€ђћ‚ђќќ›‰ 2" xfId="141"/>
    <cellStyle name="”€љ‘€ђћ‚ђќќ›‰ 2 2" xfId="142"/>
    <cellStyle name="”€љ‘€ђћ‚ђќќ›‰ 3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љ‘ђћ‚ђќќ›‰" xfId="148"/>
    <cellStyle name="”љ‘ђћ‚ђќќ›‰ 2" xfId="149"/>
    <cellStyle name="”љ‘ђћ‚ђќќ›‰ 2 2" xfId="150"/>
    <cellStyle name="”љ‘ђћ‚ђќќ›‰ 3" xfId="151"/>
    <cellStyle name="„…ќ…†ќ›‰" xfId="152"/>
    <cellStyle name="„…ќ…†ќ›‰ 2" xfId="153"/>
    <cellStyle name="„…ќ…†ќ›‰ 2 2" xfId="154"/>
    <cellStyle name="„…ќ…†ќ›‰ 3" xfId="155"/>
    <cellStyle name="„ђ’ђ" xfId="156"/>
    <cellStyle name="„ђ’ђ 2" xfId="157"/>
    <cellStyle name="„ђ’ђ 2 2" xfId="158"/>
    <cellStyle name="„ђ’ђ 3" xfId="159"/>
    <cellStyle name="€’ћѓћ‚›‰" xfId="160"/>
    <cellStyle name="€’ћѓћ‚›‰ 2" xfId="161"/>
    <cellStyle name="€’ћѓћ‚›‰ 2 2" xfId="162"/>
    <cellStyle name="€’ћѓћ‚›‰ 3" xfId="163"/>
    <cellStyle name="‡ђѓћ‹ћ‚ћљ1" xfId="164"/>
    <cellStyle name="‡ђѓћ‹ћ‚ћљ1 2" xfId="165"/>
    <cellStyle name="‡ђѓћ‹ћ‚ћљ1 2 2" xfId="166"/>
    <cellStyle name="‡ђѓћ‹ћ‚ћљ1 3" xfId="167"/>
    <cellStyle name="‡ђѓћ‹ћ‚ћљ2" xfId="168"/>
    <cellStyle name="‡ђѓћ‹ћ‚ћљ2 2" xfId="169"/>
    <cellStyle name="‡ђѓћ‹ћ‚ћљ2 2 2" xfId="170"/>
    <cellStyle name="‡ђѓћ‹ћ‚ћљ2 3" xfId="171"/>
    <cellStyle name="’ћѓћ‚›‰" xfId="172"/>
    <cellStyle name="’ћѓћ‚›‰ 2" xfId="173"/>
    <cellStyle name="’ћѓћ‚›‰ 2 2" xfId="174"/>
    <cellStyle name="’ћѓћ‚›‰ 3" xfId="175"/>
    <cellStyle name="0,00;0;" xfId="176"/>
    <cellStyle name="0,00;0; 2" xfId="177"/>
    <cellStyle name="20% - Акцент1" xfId="178"/>
    <cellStyle name="20% - Акцент1 2" xfId="179"/>
    <cellStyle name="20% - Акцент1 2 2" xfId="180"/>
    <cellStyle name="20% - Акцент1 3" xfId="181"/>
    <cellStyle name="20% - Акцент1 4" xfId="182"/>
    <cellStyle name="20% - Акцент1 5" xfId="183"/>
    <cellStyle name="20% - Акцент1 6" xfId="184"/>
    <cellStyle name="20% - Акцент1 7" xfId="185"/>
    <cellStyle name="20% - Акцент1 8" xfId="186"/>
    <cellStyle name="20% - Акцент1 9" xfId="187"/>
    <cellStyle name="20% - Акцент2" xfId="188"/>
    <cellStyle name="20% - Акцент2 2" xfId="189"/>
    <cellStyle name="20% - Акцент2 2 2" xfId="190"/>
    <cellStyle name="20% - Акцент2 3" xfId="191"/>
    <cellStyle name="20% - Акцент2 4" xfId="192"/>
    <cellStyle name="20% - Акцент2 5" xfId="193"/>
    <cellStyle name="20% - Акцент2 6" xfId="194"/>
    <cellStyle name="20% - Акцент2 7" xfId="195"/>
    <cellStyle name="20% - Акцент2 8" xfId="196"/>
    <cellStyle name="20% - Акцент2 9" xfId="197"/>
    <cellStyle name="20% - Акцент3" xfId="198"/>
    <cellStyle name="20% - Акцент3 2" xfId="199"/>
    <cellStyle name="20% - Акцент3 2 2" xfId="200"/>
    <cellStyle name="20% - Акцент3 3" xfId="201"/>
    <cellStyle name="20% - Акцент3 4" xfId="202"/>
    <cellStyle name="20% - Акцент3 5" xfId="203"/>
    <cellStyle name="20% - Акцент3 6" xfId="204"/>
    <cellStyle name="20% - Акцент3 7" xfId="205"/>
    <cellStyle name="20% - Акцент3 8" xfId="206"/>
    <cellStyle name="20% - Акцент3 9" xfId="207"/>
    <cellStyle name="20% - Акцент4" xfId="208"/>
    <cellStyle name="20% - Акцент4 2" xfId="209"/>
    <cellStyle name="20% - Акцент4 2 2" xfId="210"/>
    <cellStyle name="20% - Акцент4 3" xfId="211"/>
    <cellStyle name="20% - Акцент4 4" xfId="212"/>
    <cellStyle name="20% - Акцент4 5" xfId="213"/>
    <cellStyle name="20% - Акцент4 6" xfId="214"/>
    <cellStyle name="20% - Акцент4 7" xfId="215"/>
    <cellStyle name="20% - Акцент4 8" xfId="216"/>
    <cellStyle name="20% - Акцент4 9" xfId="217"/>
    <cellStyle name="20% - Акцент5" xfId="218"/>
    <cellStyle name="20% - Акцент5 2" xfId="219"/>
    <cellStyle name="20% - Акцент5 2 2" xfId="220"/>
    <cellStyle name="20% - Акцент5 3" xfId="221"/>
    <cellStyle name="20% - Акцент5 4" xfId="222"/>
    <cellStyle name="20% - Акцент5 5" xfId="223"/>
    <cellStyle name="20% - Акцент5 6" xfId="224"/>
    <cellStyle name="20% - Акцент5 7" xfId="225"/>
    <cellStyle name="20% - Акцент5 8" xfId="226"/>
    <cellStyle name="20% - Акцент5 9" xfId="227"/>
    <cellStyle name="20% - Акцент6" xfId="228"/>
    <cellStyle name="20% - Акцент6 2" xfId="229"/>
    <cellStyle name="20% - Акцент6 2 2" xfId="230"/>
    <cellStyle name="20% - Акцент6 3" xfId="231"/>
    <cellStyle name="20% - Акцент6 4" xfId="232"/>
    <cellStyle name="20% - Акцент6 5" xfId="233"/>
    <cellStyle name="20% - Акцент6 6" xfId="234"/>
    <cellStyle name="20% - Акцент6 7" xfId="235"/>
    <cellStyle name="20% - Акцент6 8" xfId="236"/>
    <cellStyle name="20% - Акцент6 9" xfId="237"/>
    <cellStyle name="3d" xfId="238"/>
    <cellStyle name="40% - Акцент1" xfId="239"/>
    <cellStyle name="40% - Акцент1 2" xfId="240"/>
    <cellStyle name="40% - Акцент1 2 2" xfId="241"/>
    <cellStyle name="40% - Акцент1 3" xfId="242"/>
    <cellStyle name="40% - Акцент1 4" xfId="243"/>
    <cellStyle name="40% - Акцент1 5" xfId="244"/>
    <cellStyle name="40% - Акцент1 6" xfId="245"/>
    <cellStyle name="40% - Акцент1 7" xfId="246"/>
    <cellStyle name="40% - Акцент1 8" xfId="247"/>
    <cellStyle name="40% - Акцент1 9" xfId="248"/>
    <cellStyle name="40% - Акцент2" xfId="249"/>
    <cellStyle name="40% - Акцент2 2" xfId="250"/>
    <cellStyle name="40% - Акцент2 2 2" xfId="251"/>
    <cellStyle name="40% - Акцент2 3" xfId="252"/>
    <cellStyle name="40% - Акцент2 4" xfId="253"/>
    <cellStyle name="40% - Акцент2 5" xfId="254"/>
    <cellStyle name="40% - Акцент2 6" xfId="255"/>
    <cellStyle name="40% - Акцент2 7" xfId="256"/>
    <cellStyle name="40% - Акцент2 8" xfId="257"/>
    <cellStyle name="40% - Акцент2 9" xfId="258"/>
    <cellStyle name="40% - Акцент3" xfId="259"/>
    <cellStyle name="40% - Акцент3 2" xfId="260"/>
    <cellStyle name="40% - Акцент3 2 2" xfId="261"/>
    <cellStyle name="40% - Акцент3 3" xfId="262"/>
    <cellStyle name="40% - Акцент3 4" xfId="263"/>
    <cellStyle name="40% - Акцент3 5" xfId="264"/>
    <cellStyle name="40% - Акцент3 6" xfId="265"/>
    <cellStyle name="40% - Акцент3 7" xfId="266"/>
    <cellStyle name="40% - Акцент3 8" xfId="267"/>
    <cellStyle name="40% - Акцент3 9" xfId="268"/>
    <cellStyle name="40% - Акцент4" xfId="269"/>
    <cellStyle name="40% - Акцент4 2" xfId="270"/>
    <cellStyle name="40% - Акцент4 2 2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" xfId="279"/>
    <cellStyle name="40% - Акцент5 2" xfId="280"/>
    <cellStyle name="40% - Акцент5 2 2" xfId="281"/>
    <cellStyle name="40% - Акцент5 3" xfId="282"/>
    <cellStyle name="40% - Акцент5 4" xfId="283"/>
    <cellStyle name="40% - Акцент5 5" xfId="284"/>
    <cellStyle name="40% - Акцент5 6" xfId="285"/>
    <cellStyle name="40% - Акцент5 7" xfId="286"/>
    <cellStyle name="40% - Акцент5 8" xfId="287"/>
    <cellStyle name="40% - Акцент5 9" xfId="288"/>
    <cellStyle name="40% - Акцент6" xfId="289"/>
    <cellStyle name="40% - Акцент6 2" xfId="290"/>
    <cellStyle name="40% - Акцент6 2 2" xfId="291"/>
    <cellStyle name="40% - Акцент6 3" xfId="292"/>
    <cellStyle name="40% - Акцент6 4" xfId="293"/>
    <cellStyle name="40% - Акцент6 5" xfId="294"/>
    <cellStyle name="40% - Акцент6 6" xfId="295"/>
    <cellStyle name="40% - Акцент6 7" xfId="296"/>
    <cellStyle name="40% - Акцент6 8" xfId="297"/>
    <cellStyle name="40% - Акцент6 9" xfId="298"/>
    <cellStyle name="60% - Акцент1" xfId="299"/>
    <cellStyle name="60% - Акцент1 2" xfId="300"/>
    <cellStyle name="60% - Акцент1 2 2" xfId="301"/>
    <cellStyle name="60% - Акцент1 3" xfId="302"/>
    <cellStyle name="60% - Акцент1 4" xfId="303"/>
    <cellStyle name="60% - Акцент1 5" xfId="304"/>
    <cellStyle name="60% - Акцент1 6" xfId="305"/>
    <cellStyle name="60% - Акцент1 7" xfId="306"/>
    <cellStyle name="60% - Акцент1 8" xfId="307"/>
    <cellStyle name="60% - Акцент1 9" xfId="308"/>
    <cellStyle name="60% - Акцент2" xfId="309"/>
    <cellStyle name="60% - Акцент2 2" xfId="310"/>
    <cellStyle name="60% - Акцент2 2 2" xfId="311"/>
    <cellStyle name="60% - Акцент2 3" xfId="312"/>
    <cellStyle name="60% - Акцент2 4" xfId="313"/>
    <cellStyle name="60% - Акцент2 5" xfId="314"/>
    <cellStyle name="60% - Акцент2 6" xfId="315"/>
    <cellStyle name="60% - Акцент2 7" xfId="316"/>
    <cellStyle name="60% - Акцент2 8" xfId="317"/>
    <cellStyle name="60% - Акцент2 9" xfId="318"/>
    <cellStyle name="60% - Акцент3" xfId="319"/>
    <cellStyle name="60% - Акцент3 2" xfId="320"/>
    <cellStyle name="60% - Акцент3 2 2" xfId="321"/>
    <cellStyle name="60% - Акцент3 3" xfId="322"/>
    <cellStyle name="60% - Акцент3 4" xfId="323"/>
    <cellStyle name="60% - Акцент3 5" xfId="324"/>
    <cellStyle name="60% - Акцент3 6" xfId="325"/>
    <cellStyle name="60% - Акцент3 7" xfId="326"/>
    <cellStyle name="60% - Акцент3 8" xfId="327"/>
    <cellStyle name="60% - Акцент3 9" xfId="328"/>
    <cellStyle name="60% - Акцент4" xfId="329"/>
    <cellStyle name="60% - Акцент4 2" xfId="330"/>
    <cellStyle name="60% - Акцент4 2 2" xfId="331"/>
    <cellStyle name="60% - Акцент4 3" xfId="332"/>
    <cellStyle name="60% - Акцент4 4" xfId="333"/>
    <cellStyle name="60% - Акцент4 5" xfId="334"/>
    <cellStyle name="60% - Акцент4 6" xfId="335"/>
    <cellStyle name="60% - Акцент4 7" xfId="336"/>
    <cellStyle name="60% - Акцент4 8" xfId="337"/>
    <cellStyle name="60% - Акцент4 9" xfId="338"/>
    <cellStyle name="60% - Акцент5" xfId="339"/>
    <cellStyle name="60% - Акцент5 2" xfId="340"/>
    <cellStyle name="60% - Акцент5 2 2" xfId="341"/>
    <cellStyle name="60% - Акцент5 3" xfId="342"/>
    <cellStyle name="60% - Акцент5 4" xfId="343"/>
    <cellStyle name="60% - Акцент5 5" xfId="344"/>
    <cellStyle name="60% - Акцент5 6" xfId="345"/>
    <cellStyle name="60% - Акцент5 7" xfId="346"/>
    <cellStyle name="60% - Акцент5 8" xfId="347"/>
    <cellStyle name="60% - Акцент5 9" xfId="348"/>
    <cellStyle name="60% - Акцент6" xfId="349"/>
    <cellStyle name="60% - Акцент6 2" xfId="350"/>
    <cellStyle name="60% - Акцент6 2 2" xfId="351"/>
    <cellStyle name="60% - Акцент6 3" xfId="352"/>
    <cellStyle name="60% - Акцент6 4" xfId="353"/>
    <cellStyle name="60% - Акцент6 5" xfId="354"/>
    <cellStyle name="60% - Акцент6 6" xfId="355"/>
    <cellStyle name="60% - Акцент6 7" xfId="356"/>
    <cellStyle name="60% - Акцент6 8" xfId="357"/>
    <cellStyle name="60% - Акцент6 9" xfId="358"/>
    <cellStyle name="Aaia?iue [0]_?anoiau" xfId="359"/>
    <cellStyle name="Aaia?iue_?anoiau" xfId="360"/>
    <cellStyle name="Aeia?nnueea" xfId="361"/>
    <cellStyle name="Calc Currency (0)" xfId="362"/>
    <cellStyle name="Calc Currency (0) 2" xfId="363"/>
    <cellStyle name="Calc Currency (0) 2 2" xfId="364"/>
    <cellStyle name="Calc Currency (0) 3" xfId="365"/>
    <cellStyle name="Comma [0]_(1)" xfId="366"/>
    <cellStyle name="Comma_(1)" xfId="367"/>
    <cellStyle name="Currency [0]" xfId="368"/>
    <cellStyle name="Currency [0] 2" xfId="369"/>
    <cellStyle name="Currency [0] 2 2" xfId="370"/>
    <cellStyle name="Currency [0] 3" xfId="371"/>
    <cellStyle name="Currency_(1)" xfId="372"/>
    <cellStyle name="Đ_x0010_" xfId="373"/>
    <cellStyle name="Đ_x0010_ 10" xfId="374"/>
    <cellStyle name="Đ_x0010_ 2" xfId="375"/>
    <cellStyle name="Đ_x0010_ 2 2" xfId="376"/>
    <cellStyle name="Đ_x0010_ 3" xfId="377"/>
    <cellStyle name="Đ_x0010_ 3 2" xfId="378"/>
    <cellStyle name="Đ_x0010_ 4" xfId="379"/>
    <cellStyle name="Đ_x0010_ 4 2" xfId="380"/>
    <cellStyle name="Đ_x0010_ 5" xfId="381"/>
    <cellStyle name="Đ_x0010_ 5 2" xfId="382"/>
    <cellStyle name="Đ_x0010_ 6" xfId="383"/>
    <cellStyle name="Đ_x0010_ 6 2" xfId="384"/>
    <cellStyle name="Đ_x0010_ 7" xfId="385"/>
    <cellStyle name="Đ_x0010_ 7 2" xfId="386"/>
    <cellStyle name="Đ_x0010_ 8" xfId="387"/>
    <cellStyle name="Đ_x0010_ 8 2" xfId="388"/>
    <cellStyle name="Đ_x0010_ 9" xfId="389"/>
    <cellStyle name="Đ_x0010_ 9 2" xfId="390"/>
    <cellStyle name="Đ_x0010_?䥘Ȏ_x0013_⤀጖ē??䆈Ȏ_x0013_⬀ጘē_x0010_?䦄Ȏ" xfId="391"/>
    <cellStyle name="Đ_x0010_?䥘Ȏ_x0013_⤀጖ē??䆈Ȏ_x0013_⬀ጘē_x0010_?䦄Ȏ 1" xfId="392"/>
    <cellStyle name="Đ_x0010_?䥘Ȏ_x0013_⤀጖ē??䆈Ȏ_x0013_⬀ጘē_x0010_?䦄Ȏ 1 10" xfId="393"/>
    <cellStyle name="Đ_x0010_?䥘Ȏ_x0013_⤀጖ē??䆈Ȏ_x0013_⬀ጘē_x0010_?䦄Ȏ 1 2" xfId="394"/>
    <cellStyle name="Đ_x0010_?䥘Ȏ_x0013_⤀጖ē??䆈Ȏ_x0013_⬀ጘē_x0010_?䦄Ȏ 1 2 2" xfId="395"/>
    <cellStyle name="Đ_x0010_?䥘Ȏ_x0013_⤀጖ē??䆈Ȏ_x0013_⬀ጘē_x0010_?䦄Ȏ 1 3" xfId="396"/>
    <cellStyle name="Đ_x0010_?䥘Ȏ_x0013_⤀጖ē??䆈Ȏ_x0013_⬀ጘē_x0010_?䦄Ȏ 1 3 2" xfId="397"/>
    <cellStyle name="Đ_x0010_?䥘Ȏ_x0013_⤀጖ē??䆈Ȏ_x0013_⬀ጘē_x0010_?䦄Ȏ 1 4" xfId="398"/>
    <cellStyle name="Đ_x0010_?䥘Ȏ_x0013_⤀጖ē??䆈Ȏ_x0013_⬀ጘē_x0010_?䦄Ȏ 1 4 2" xfId="399"/>
    <cellStyle name="Đ_x0010_?䥘Ȏ_x0013_⤀጖ē??䆈Ȏ_x0013_⬀ጘē_x0010_?䦄Ȏ 1 5" xfId="400"/>
    <cellStyle name="Đ_x0010_?䥘Ȏ_x0013_⤀጖ē??䆈Ȏ_x0013_⬀ጘē_x0010_?䦄Ȏ 1 5 2" xfId="401"/>
    <cellStyle name="Đ_x0010_?䥘Ȏ_x0013_⤀጖ē??䆈Ȏ_x0013_⬀ጘē_x0010_?䦄Ȏ 1 6" xfId="402"/>
    <cellStyle name="Đ_x0010_?䥘Ȏ_x0013_⤀጖ē??䆈Ȏ_x0013_⬀ጘē_x0010_?䦄Ȏ 1 6 2" xfId="403"/>
    <cellStyle name="Đ_x0010_?䥘Ȏ_x0013_⤀጖ē??䆈Ȏ_x0013_⬀ጘē_x0010_?䦄Ȏ 1 7" xfId="404"/>
    <cellStyle name="Đ_x0010_?䥘Ȏ_x0013_⤀጖ē??䆈Ȏ_x0013_⬀ጘē_x0010_?䦄Ȏ 1 7 2" xfId="405"/>
    <cellStyle name="Đ_x0010_?䥘Ȏ_x0013_⤀጖ē??䆈Ȏ_x0013_⬀ጘē_x0010_?䦄Ȏ 1 8" xfId="406"/>
    <cellStyle name="Đ_x0010_?䥘Ȏ_x0013_⤀጖ē??䆈Ȏ_x0013_⬀ጘē_x0010_?䦄Ȏ 1 8 2" xfId="407"/>
    <cellStyle name="Đ_x0010_?䥘Ȏ_x0013_⤀጖ē??䆈Ȏ_x0013_⬀ጘē_x0010_?䦄Ȏ 1 9" xfId="408"/>
    <cellStyle name="Đ_x0010_?䥘Ȏ_x0013_⤀጖ē??䆈Ȏ_x0013_⬀ጘē_x0010_?䦄Ȏ 1 9 2" xfId="409"/>
    <cellStyle name="Đ_x0010_?䥘Ȏ_x0013_⤀጖ē??䆈Ȏ_x0013_⬀ጘē_x0010_?䦄Ȏ 10" xfId="410"/>
    <cellStyle name="Đ_x0010_?䥘Ȏ_x0013_⤀጖ē??䆈Ȏ_x0013_⬀ጘē_x0010_?䦄Ȏ 2" xfId="411"/>
    <cellStyle name="Đ_x0010_?䥘Ȏ_x0013_⤀጖ē??䆈Ȏ_x0013_⬀ጘē_x0010_?䦄Ȏ 2 2" xfId="412"/>
    <cellStyle name="Đ_x0010_?䥘Ȏ_x0013_⤀጖ē??䆈Ȏ_x0013_⬀ጘē_x0010_?䦄Ȏ 3" xfId="413"/>
    <cellStyle name="Đ_x0010_?䥘Ȏ_x0013_⤀጖ē??䆈Ȏ_x0013_⬀ጘē_x0010_?䦄Ȏ 3 2" xfId="414"/>
    <cellStyle name="Đ_x0010_?䥘Ȏ_x0013_⤀጖ē??䆈Ȏ_x0013_⬀ጘē_x0010_?䦄Ȏ 4" xfId="415"/>
    <cellStyle name="Đ_x0010_?䥘Ȏ_x0013_⤀጖ē??䆈Ȏ_x0013_⬀ጘē_x0010_?䦄Ȏ 4 2" xfId="416"/>
    <cellStyle name="Đ_x0010_?䥘Ȏ_x0013_⤀጖ē??䆈Ȏ_x0013_⬀ጘē_x0010_?䦄Ȏ 5" xfId="417"/>
    <cellStyle name="Đ_x0010_?䥘Ȏ_x0013_⤀጖ē??䆈Ȏ_x0013_⬀ጘē_x0010_?䦄Ȏ 5 2" xfId="418"/>
    <cellStyle name="Đ_x0010_?䥘Ȏ_x0013_⤀጖ē??䆈Ȏ_x0013_⬀ጘē_x0010_?䦄Ȏ 6" xfId="419"/>
    <cellStyle name="Đ_x0010_?䥘Ȏ_x0013_⤀጖ē??䆈Ȏ_x0013_⬀ጘē_x0010_?䦄Ȏ 6 2" xfId="420"/>
    <cellStyle name="Đ_x0010_?䥘Ȏ_x0013_⤀጖ē??䆈Ȏ_x0013_⬀ጘē_x0010_?䦄Ȏ 7" xfId="421"/>
    <cellStyle name="Đ_x0010_?䥘Ȏ_x0013_⤀጖ē??䆈Ȏ_x0013_⬀ጘē_x0010_?䦄Ȏ 7 2" xfId="422"/>
    <cellStyle name="Đ_x0010_?䥘Ȏ_x0013_⤀጖ē??䆈Ȏ_x0013_⬀ጘē_x0010_?䦄Ȏ 8" xfId="423"/>
    <cellStyle name="Đ_x0010_?䥘Ȏ_x0013_⤀጖ē??䆈Ȏ_x0013_⬀ጘē_x0010_?䦄Ȏ 8 2" xfId="424"/>
    <cellStyle name="Đ_x0010_?䥘Ȏ_x0013_⤀጖ē??䆈Ȏ_x0013_⬀ጘē_x0010_?䦄Ȏ 9" xfId="425"/>
    <cellStyle name="Đ_x0010_?䥘Ȏ_x0013_⤀጖ē??䆈Ȏ_x0013_⬀ጘē_x0010_?䦄Ȏ 9 2" xfId="426"/>
    <cellStyle name="Đ_x0010_?䥘Ȏ_x0013_⤀጖ē??䆈Ȏ_x0013_⬀ጘē_x0010_?䦄Ȏ_Баланс 2008г (вода) 07.02.08" xfId="427"/>
    <cellStyle name="Đ_x0010__Баланс 2008г (вода) 07.02.08" xfId="428"/>
    <cellStyle name="Dezimal [0]_Compiling Utility Macros" xfId="429"/>
    <cellStyle name="Dezimal_Compiling Utility Macros" xfId="430"/>
    <cellStyle name="Euro" xfId="431"/>
    <cellStyle name="Euro 2" xfId="432"/>
    <cellStyle name="F2" xfId="433"/>
    <cellStyle name="F2 2" xfId="434"/>
    <cellStyle name="F2 2 2" xfId="435"/>
    <cellStyle name="F2 3" xfId="436"/>
    <cellStyle name="F3" xfId="437"/>
    <cellStyle name="F3 2" xfId="438"/>
    <cellStyle name="F3 2 2" xfId="439"/>
    <cellStyle name="F3 3" xfId="440"/>
    <cellStyle name="F4" xfId="441"/>
    <cellStyle name="F4 2" xfId="442"/>
    <cellStyle name="F4 2 2" xfId="443"/>
    <cellStyle name="F4 3" xfId="444"/>
    <cellStyle name="F5" xfId="445"/>
    <cellStyle name="F5 2" xfId="446"/>
    <cellStyle name="F5 2 2" xfId="447"/>
    <cellStyle name="F5 3" xfId="448"/>
    <cellStyle name="F6" xfId="449"/>
    <cellStyle name="F6 2" xfId="450"/>
    <cellStyle name="F6 2 2" xfId="451"/>
    <cellStyle name="F6 3" xfId="452"/>
    <cellStyle name="F7" xfId="453"/>
    <cellStyle name="F7 2" xfId="454"/>
    <cellStyle name="F7 2 2" xfId="455"/>
    <cellStyle name="F7 3" xfId="456"/>
    <cellStyle name="F8" xfId="457"/>
    <cellStyle name="F8 2" xfId="458"/>
    <cellStyle name="F8 2 2" xfId="459"/>
    <cellStyle name="F8 3" xfId="460"/>
    <cellStyle name="Followed Hyperlink" xfId="461"/>
    <cellStyle name="Followed Hyperlink 2" xfId="462"/>
    <cellStyle name="Followed Hyperlink 2 2" xfId="463"/>
    <cellStyle name="Followed Hyperlink 3" xfId="464"/>
    <cellStyle name="Header1" xfId="465"/>
    <cellStyle name="Header2" xfId="466"/>
    <cellStyle name="Heading 1" xfId="467"/>
    <cellStyle name="Heading 1 2" xfId="468"/>
    <cellStyle name="Heading 1 2 2" xfId="469"/>
    <cellStyle name="Heading 1 3" xfId="470"/>
    <cellStyle name="Hyperlink" xfId="471"/>
    <cellStyle name="Hyperlink 2" xfId="472"/>
    <cellStyle name="Hyperlink 2 2" xfId="473"/>
    <cellStyle name="Hyperlink 3" xfId="474"/>
    <cellStyle name="Iau?iue_?anoiau" xfId="475"/>
    <cellStyle name="Input" xfId="476"/>
    <cellStyle name="Ioe?uaaaoayny aeia?nnueea" xfId="477"/>
    <cellStyle name="Ioe?uaaaoayny aeia?nnueea 2" xfId="478"/>
    <cellStyle name="Ioe?uaaaoayny aeia?nnueea 3" xfId="479"/>
    <cellStyle name="Ioe?uaaaoayny aeia?nnueea 4" xfId="480"/>
    <cellStyle name="Ioe?uaaaoayny aeia?nnueea 5" xfId="481"/>
    <cellStyle name="Ioe?uaaaoayny aeia?nnueea 6" xfId="482"/>
    <cellStyle name="Ioe?uaaaoayny aeia?nnueea 7" xfId="483"/>
    <cellStyle name="Ioe?uaaaoayny aeia?nnueea 8" xfId="484"/>
    <cellStyle name="Ioe?uaaaoayny aeia?nnueea 9" xfId="485"/>
    <cellStyle name="ISO" xfId="486"/>
    <cellStyle name="ISO 2" xfId="487"/>
    <cellStyle name="ISO 2 2" xfId="488"/>
    <cellStyle name="ISO 3" xfId="489"/>
    <cellStyle name="JR Cells No Values" xfId="490"/>
    <cellStyle name="JR_ formula" xfId="491"/>
    <cellStyle name="JRchapeau" xfId="492"/>
    <cellStyle name="Just_Table" xfId="493"/>
    <cellStyle name="Milliers_FA_JUIN_2004" xfId="494"/>
    <cellStyle name="Monйtaire [0]_Conversion Summary" xfId="495"/>
    <cellStyle name="Monйtaire_Conversion Summary" xfId="496"/>
    <cellStyle name="Normal_12" xfId="497"/>
    <cellStyle name="Normal1" xfId="498"/>
    <cellStyle name="normбlnм_laroux" xfId="499"/>
    <cellStyle name="Oeiainiaue [0]_?anoiau" xfId="500"/>
    <cellStyle name="Oeiainiaue_?anoiau" xfId="501"/>
    <cellStyle name="Ouny?e [0]_?anoiau" xfId="502"/>
    <cellStyle name="Ouny?e_?anoiau" xfId="503"/>
    <cellStyle name="Paaotsikko" xfId="504"/>
    <cellStyle name="Paaotsikko 2" xfId="505"/>
    <cellStyle name="Paaotsikko 2 2" xfId="506"/>
    <cellStyle name="Paaotsikko 3" xfId="507"/>
    <cellStyle name="Price_Body" xfId="508"/>
    <cellStyle name="protect" xfId="509"/>
    <cellStyle name="protect 10" xfId="510"/>
    <cellStyle name="protect 2" xfId="511"/>
    <cellStyle name="protect 2 2" xfId="512"/>
    <cellStyle name="protect 3" xfId="513"/>
    <cellStyle name="protect 3 2" xfId="514"/>
    <cellStyle name="protect 4" xfId="515"/>
    <cellStyle name="protect 4 2" xfId="516"/>
    <cellStyle name="protect 5" xfId="517"/>
    <cellStyle name="protect 5 2" xfId="518"/>
    <cellStyle name="protect 6" xfId="519"/>
    <cellStyle name="protect 6 2" xfId="520"/>
    <cellStyle name="protect 7" xfId="521"/>
    <cellStyle name="protect 7 2" xfId="522"/>
    <cellStyle name="protect 8" xfId="523"/>
    <cellStyle name="protect 8 2" xfId="524"/>
    <cellStyle name="protect 9" xfId="525"/>
    <cellStyle name="protect 9 2" xfId="526"/>
    <cellStyle name="Pддotsikko" xfId="527"/>
    <cellStyle name="Pддotsikko 2" xfId="528"/>
    <cellStyle name="Pддotsikko 2 2" xfId="529"/>
    <cellStyle name="Pддotsikko 3" xfId="530"/>
    <cellStyle name="QTitle" xfId="531"/>
    <cellStyle name="range" xfId="532"/>
    <cellStyle name="range 10" xfId="533"/>
    <cellStyle name="range 10 2" xfId="534"/>
    <cellStyle name="range 11" xfId="535"/>
    <cellStyle name="range 12" xfId="536"/>
    <cellStyle name="range 2" xfId="537"/>
    <cellStyle name="range 2 2" xfId="538"/>
    <cellStyle name="range 3" xfId="539"/>
    <cellStyle name="range 3 2" xfId="540"/>
    <cellStyle name="range 4" xfId="541"/>
    <cellStyle name="range 4 2" xfId="542"/>
    <cellStyle name="range 5" xfId="543"/>
    <cellStyle name="range 5 2" xfId="544"/>
    <cellStyle name="range 6" xfId="545"/>
    <cellStyle name="range 6 2" xfId="546"/>
    <cellStyle name="range 7" xfId="547"/>
    <cellStyle name="range 7 2" xfId="548"/>
    <cellStyle name="range 8" xfId="549"/>
    <cellStyle name="range 8 2" xfId="550"/>
    <cellStyle name="range 9" xfId="551"/>
    <cellStyle name="range 9 2" xfId="552"/>
    <cellStyle name="Standard_Anpassen der Amortisation" xfId="553"/>
    <cellStyle name="t2" xfId="554"/>
    <cellStyle name="t2 10" xfId="555"/>
    <cellStyle name="t2 2" xfId="556"/>
    <cellStyle name="t2 2 2" xfId="557"/>
    <cellStyle name="t2 3" xfId="558"/>
    <cellStyle name="t2 3 2" xfId="559"/>
    <cellStyle name="t2 4" xfId="560"/>
    <cellStyle name="t2 4 2" xfId="561"/>
    <cellStyle name="t2 5" xfId="562"/>
    <cellStyle name="t2 5 2" xfId="563"/>
    <cellStyle name="t2 6" xfId="564"/>
    <cellStyle name="t2 6 2" xfId="565"/>
    <cellStyle name="t2 7" xfId="566"/>
    <cellStyle name="t2 7 2" xfId="567"/>
    <cellStyle name="t2 8" xfId="568"/>
    <cellStyle name="t2 8 2" xfId="569"/>
    <cellStyle name="t2 9" xfId="570"/>
    <cellStyle name="t2 9 2" xfId="571"/>
    <cellStyle name="Tioma Back" xfId="572"/>
    <cellStyle name="Tioma Back 2" xfId="573"/>
    <cellStyle name="Tioma Back 2 2" xfId="574"/>
    <cellStyle name="Tioma Back 3" xfId="575"/>
    <cellStyle name="Tioma Cells No Values" xfId="576"/>
    <cellStyle name="Tioma formula" xfId="577"/>
    <cellStyle name="Tioma Input" xfId="578"/>
    <cellStyle name="Tioma style" xfId="579"/>
    <cellStyle name="Tioma style 10" xfId="580"/>
    <cellStyle name="Tioma style 2" xfId="581"/>
    <cellStyle name="Tioma style 2 2" xfId="582"/>
    <cellStyle name="Tioma style 3" xfId="583"/>
    <cellStyle name="Tioma style 3 2" xfId="584"/>
    <cellStyle name="Tioma style 4" xfId="585"/>
    <cellStyle name="Tioma style 4 2" xfId="586"/>
    <cellStyle name="Tioma style 5" xfId="587"/>
    <cellStyle name="Tioma style 5 2" xfId="588"/>
    <cellStyle name="Tioma style 6" xfId="589"/>
    <cellStyle name="Tioma style 6 2" xfId="590"/>
    <cellStyle name="Tioma style 7" xfId="591"/>
    <cellStyle name="Tioma style 7 2" xfId="592"/>
    <cellStyle name="Tioma style 8" xfId="593"/>
    <cellStyle name="Tioma style 8 2" xfId="594"/>
    <cellStyle name="Tioma style 9" xfId="595"/>
    <cellStyle name="Tioma style 9 2" xfId="596"/>
    <cellStyle name="Validation" xfId="597"/>
    <cellStyle name="Valiotsikko" xfId="598"/>
    <cellStyle name="Valiotsikko 2" xfId="599"/>
    <cellStyle name="Valiotsikko 2 2" xfId="600"/>
    <cellStyle name="Valiotsikko 3" xfId="601"/>
    <cellStyle name="Vдliotsikko" xfId="602"/>
    <cellStyle name="Vдliotsikko 2" xfId="603"/>
    <cellStyle name="Vдliotsikko 2 2" xfId="604"/>
    <cellStyle name="Vдliotsikko 3" xfId="605"/>
    <cellStyle name="Währung [0]_Compiling Utility Macros" xfId="606"/>
    <cellStyle name="Währung_Compiling Utility Macros" xfId="607"/>
    <cellStyle name="YelNumbersCurr" xfId="608"/>
    <cellStyle name="YelNumbersCurr 2" xfId="609"/>
    <cellStyle name="Акцент1" xfId="610"/>
    <cellStyle name="Акцент1 2" xfId="611"/>
    <cellStyle name="Акцент1 2 2" xfId="612"/>
    <cellStyle name="Акцент1 3" xfId="613"/>
    <cellStyle name="Акцент1 4" xfId="614"/>
    <cellStyle name="Акцент1 5" xfId="615"/>
    <cellStyle name="Акцент1 6" xfId="616"/>
    <cellStyle name="Акцент1 7" xfId="617"/>
    <cellStyle name="Акцент1 8" xfId="618"/>
    <cellStyle name="Акцент1 9" xfId="619"/>
    <cellStyle name="Акцент2" xfId="620"/>
    <cellStyle name="Акцент2 2" xfId="621"/>
    <cellStyle name="Акцент2 2 2" xfId="622"/>
    <cellStyle name="Акцент2 3" xfId="623"/>
    <cellStyle name="Акцент2 4" xfId="624"/>
    <cellStyle name="Акцент2 5" xfId="625"/>
    <cellStyle name="Акцент2 6" xfId="626"/>
    <cellStyle name="Акцент2 7" xfId="627"/>
    <cellStyle name="Акцент2 8" xfId="628"/>
    <cellStyle name="Акцент2 9" xfId="629"/>
    <cellStyle name="Акцент3" xfId="630"/>
    <cellStyle name="Акцент3 2" xfId="631"/>
    <cellStyle name="Акцент3 2 2" xfId="632"/>
    <cellStyle name="Акцент3 3" xfId="633"/>
    <cellStyle name="Акцент3 4" xfId="634"/>
    <cellStyle name="Акцент3 5" xfId="635"/>
    <cellStyle name="Акцент3 6" xfId="636"/>
    <cellStyle name="Акцент3 7" xfId="637"/>
    <cellStyle name="Акцент3 8" xfId="638"/>
    <cellStyle name="Акцент3 9" xfId="639"/>
    <cellStyle name="Акцент4" xfId="640"/>
    <cellStyle name="Акцент4 2" xfId="641"/>
    <cellStyle name="Акцент4 2 2" xfId="642"/>
    <cellStyle name="Акцент4 3" xfId="643"/>
    <cellStyle name="Акцент4 4" xfId="644"/>
    <cellStyle name="Акцент4 5" xfId="645"/>
    <cellStyle name="Акцент4 6" xfId="646"/>
    <cellStyle name="Акцент4 7" xfId="647"/>
    <cellStyle name="Акцент4 8" xfId="648"/>
    <cellStyle name="Акцент4 9" xfId="649"/>
    <cellStyle name="Акцент5" xfId="650"/>
    <cellStyle name="Акцент5 2" xfId="651"/>
    <cellStyle name="Акцент5 2 2" xfId="652"/>
    <cellStyle name="Акцент5 3" xfId="653"/>
    <cellStyle name="Акцент5 4" xfId="654"/>
    <cellStyle name="Акцент5 5" xfId="655"/>
    <cellStyle name="Акцент5 6" xfId="656"/>
    <cellStyle name="Акцент5 7" xfId="657"/>
    <cellStyle name="Акцент5 8" xfId="658"/>
    <cellStyle name="Акцент5 9" xfId="659"/>
    <cellStyle name="Акцент6" xfId="660"/>
    <cellStyle name="Акцент6 2" xfId="661"/>
    <cellStyle name="Акцент6 2 2" xfId="662"/>
    <cellStyle name="Акцент6 3" xfId="663"/>
    <cellStyle name="Акцент6 4" xfId="664"/>
    <cellStyle name="Акцент6 5" xfId="665"/>
    <cellStyle name="Акцент6 6" xfId="666"/>
    <cellStyle name="Акцент6 7" xfId="667"/>
    <cellStyle name="Акцент6 8" xfId="668"/>
    <cellStyle name="Акцент6 9" xfId="669"/>
    <cellStyle name="Беззащитный" xfId="670"/>
    <cellStyle name="Ввод " xfId="671"/>
    <cellStyle name="Ввод  2" xfId="672"/>
    <cellStyle name="Ввод  2 2" xfId="673"/>
    <cellStyle name="Ввод  3" xfId="674"/>
    <cellStyle name="Ввод  4" xfId="675"/>
    <cellStyle name="Ввод  5" xfId="676"/>
    <cellStyle name="Ввод  6" xfId="677"/>
    <cellStyle name="Ввод  7" xfId="678"/>
    <cellStyle name="Ввод  8" xfId="679"/>
    <cellStyle name="Ввод  9" xfId="680"/>
    <cellStyle name="Вывод" xfId="681"/>
    <cellStyle name="Вывод 2" xfId="682"/>
    <cellStyle name="Вывод 2 2" xfId="683"/>
    <cellStyle name="Вывод 3" xfId="684"/>
    <cellStyle name="Вывод 4" xfId="685"/>
    <cellStyle name="Вывод 5" xfId="686"/>
    <cellStyle name="Вывод 6" xfId="687"/>
    <cellStyle name="Вывод 7" xfId="688"/>
    <cellStyle name="Вывод 8" xfId="689"/>
    <cellStyle name="Вывод 9" xfId="690"/>
    <cellStyle name="Вычисление" xfId="691"/>
    <cellStyle name="Вычисление 2" xfId="692"/>
    <cellStyle name="Вычисление 2 2" xfId="693"/>
    <cellStyle name="Вычисление 3" xfId="694"/>
    <cellStyle name="Вычисление 4" xfId="695"/>
    <cellStyle name="Вычисление 5" xfId="696"/>
    <cellStyle name="Вычисление 6" xfId="697"/>
    <cellStyle name="Вычисление 7" xfId="698"/>
    <cellStyle name="Вычисление 8" xfId="699"/>
    <cellStyle name="Вычисление 9" xfId="700"/>
    <cellStyle name="Hyperlink" xfId="701"/>
    <cellStyle name="Currency" xfId="702"/>
    <cellStyle name="Currency [0]" xfId="703"/>
    <cellStyle name="Денежный 2" xfId="704"/>
    <cellStyle name="Денежный 2 2" xfId="705"/>
    <cellStyle name="Заголовок 1" xfId="706"/>
    <cellStyle name="Заголовок 1 2" xfId="707"/>
    <cellStyle name="Заголовок 1 2 2" xfId="708"/>
    <cellStyle name="Заголовок 1 3" xfId="709"/>
    <cellStyle name="Заголовок 1 4" xfId="710"/>
    <cellStyle name="Заголовок 1 5" xfId="711"/>
    <cellStyle name="Заголовок 1 6" xfId="712"/>
    <cellStyle name="Заголовок 1 7" xfId="713"/>
    <cellStyle name="Заголовок 1 8" xfId="714"/>
    <cellStyle name="Заголовок 1 9" xfId="715"/>
    <cellStyle name="Заголовок 2" xfId="716"/>
    <cellStyle name="Заголовок 2 2" xfId="717"/>
    <cellStyle name="Заголовок 2 2 2" xfId="718"/>
    <cellStyle name="Заголовок 2 3" xfId="719"/>
    <cellStyle name="Заголовок 2 4" xfId="720"/>
    <cellStyle name="Заголовок 2 5" xfId="721"/>
    <cellStyle name="Заголовок 2 6" xfId="722"/>
    <cellStyle name="Заголовок 2 7" xfId="723"/>
    <cellStyle name="Заголовок 2 8" xfId="724"/>
    <cellStyle name="Заголовок 2 9" xfId="725"/>
    <cellStyle name="Заголовок 3" xfId="726"/>
    <cellStyle name="Заголовок 3 2" xfId="727"/>
    <cellStyle name="Заголовок 3 2 2" xfId="728"/>
    <cellStyle name="Заголовок 3 3" xfId="729"/>
    <cellStyle name="Заголовок 3 4" xfId="730"/>
    <cellStyle name="Заголовок 3 5" xfId="731"/>
    <cellStyle name="Заголовок 3 6" xfId="732"/>
    <cellStyle name="Заголовок 3 7" xfId="733"/>
    <cellStyle name="Заголовок 3 8" xfId="734"/>
    <cellStyle name="Заголовок 3 9" xfId="735"/>
    <cellStyle name="Заголовок 4" xfId="736"/>
    <cellStyle name="Заголовок 4 2" xfId="737"/>
    <cellStyle name="Заголовок 4 2 2" xfId="738"/>
    <cellStyle name="Заголовок 4 3" xfId="739"/>
    <cellStyle name="Заголовок 4 4" xfId="740"/>
    <cellStyle name="Заголовок 4 5" xfId="741"/>
    <cellStyle name="Заголовок 4 6" xfId="742"/>
    <cellStyle name="Заголовок 4 7" xfId="743"/>
    <cellStyle name="Заголовок 4 8" xfId="744"/>
    <cellStyle name="Заголовок 4 9" xfId="745"/>
    <cellStyle name="Защитный" xfId="746"/>
    <cellStyle name="Итог" xfId="747"/>
    <cellStyle name="Итог 2" xfId="748"/>
    <cellStyle name="Итог 2 2" xfId="749"/>
    <cellStyle name="Итог 3" xfId="750"/>
    <cellStyle name="Итог 4" xfId="751"/>
    <cellStyle name="Итог 5" xfId="752"/>
    <cellStyle name="Итог 6" xfId="753"/>
    <cellStyle name="Итог 7" xfId="754"/>
    <cellStyle name="Итог 8" xfId="755"/>
    <cellStyle name="Итог 9" xfId="756"/>
    <cellStyle name="Контрольная ячейка" xfId="757"/>
    <cellStyle name="Контрольная ячейка 2" xfId="758"/>
    <cellStyle name="Контрольная ячейка 2 2" xfId="759"/>
    <cellStyle name="Контрольная ячейка 3" xfId="760"/>
    <cellStyle name="Контрольная ячейка 4" xfId="761"/>
    <cellStyle name="Контрольная ячейка 5" xfId="762"/>
    <cellStyle name="Контрольная ячейка 6" xfId="763"/>
    <cellStyle name="Контрольная ячейка 7" xfId="764"/>
    <cellStyle name="Контрольная ячейка 8" xfId="765"/>
    <cellStyle name="Контрольная ячейка 9" xfId="766"/>
    <cellStyle name="Название" xfId="767"/>
    <cellStyle name="Название 2" xfId="768"/>
    <cellStyle name="Нейтральный" xfId="769"/>
    <cellStyle name="Нейтральный 2" xfId="770"/>
    <cellStyle name="Нейтральный 2 2" xfId="771"/>
    <cellStyle name="Нейтральный 3" xfId="772"/>
    <cellStyle name="Нейтральный 4" xfId="773"/>
    <cellStyle name="Нейтральный 5" xfId="774"/>
    <cellStyle name="Нейтральный 6" xfId="775"/>
    <cellStyle name="Нейтральный 7" xfId="776"/>
    <cellStyle name="Нейтральный 8" xfId="777"/>
    <cellStyle name="Нейтральный 9" xfId="778"/>
    <cellStyle name="Обычный 2" xfId="779"/>
    <cellStyle name="Обычный 2 10" xfId="780"/>
    <cellStyle name="Обычный 2 11" xfId="781"/>
    <cellStyle name="Обычный 2 2" xfId="782"/>
    <cellStyle name="Обычный 2 3" xfId="783"/>
    <cellStyle name="Обычный 2 4" xfId="784"/>
    <cellStyle name="Обычный 2 5" xfId="785"/>
    <cellStyle name="Обычный 2 6" xfId="786"/>
    <cellStyle name="Обычный 2 7" xfId="787"/>
    <cellStyle name="Обычный 2 8" xfId="788"/>
    <cellStyle name="Обычный 2 9" xfId="789"/>
    <cellStyle name="Обычный 3" xfId="790"/>
    <cellStyle name="Обычный 4" xfId="791"/>
    <cellStyle name="Обычный 5" xfId="792"/>
    <cellStyle name="Обычный 5 2" xfId="793"/>
    <cellStyle name="Обычный_Основные показатели Амур1" xfId="794"/>
    <cellStyle name="Обычный_Приложение 1 (1)" xfId="795"/>
    <cellStyle name="Followed Hyperlink" xfId="796"/>
    <cellStyle name="Плохой" xfId="797"/>
    <cellStyle name="Плохой 2" xfId="798"/>
    <cellStyle name="Плохой 2 2" xfId="799"/>
    <cellStyle name="Плохой 3" xfId="800"/>
    <cellStyle name="Плохой 4" xfId="801"/>
    <cellStyle name="Плохой 5" xfId="802"/>
    <cellStyle name="Плохой 6" xfId="803"/>
    <cellStyle name="Плохой 7" xfId="804"/>
    <cellStyle name="Плохой 8" xfId="805"/>
    <cellStyle name="Плохой 9" xfId="806"/>
    <cellStyle name="Поле ввода" xfId="807"/>
    <cellStyle name="Пояснение" xfId="808"/>
    <cellStyle name="Пояснение 2" xfId="809"/>
    <cellStyle name="Пояснение 2 2" xfId="810"/>
    <cellStyle name="Пояснение 3" xfId="811"/>
    <cellStyle name="Пояснение 4" xfId="812"/>
    <cellStyle name="Пояснение 5" xfId="813"/>
    <cellStyle name="Пояснение 6" xfId="814"/>
    <cellStyle name="Пояснение 7" xfId="815"/>
    <cellStyle name="Пояснение 8" xfId="816"/>
    <cellStyle name="Пояснение 9" xfId="817"/>
    <cellStyle name="Примечание" xfId="818"/>
    <cellStyle name="Примечание 2" xfId="819"/>
    <cellStyle name="Примечание 2 2" xfId="820"/>
    <cellStyle name="Примечание 3" xfId="821"/>
    <cellStyle name="Примечание 4" xfId="822"/>
    <cellStyle name="Примечание 5" xfId="823"/>
    <cellStyle name="Примечание 6" xfId="824"/>
    <cellStyle name="Примечание 7" xfId="825"/>
    <cellStyle name="Примечание 8" xfId="826"/>
    <cellStyle name="Примечание 9" xfId="827"/>
    <cellStyle name="Percent" xfId="828"/>
    <cellStyle name="Процентный 2" xfId="829"/>
    <cellStyle name="Процентный 2 2" xfId="830"/>
    <cellStyle name="Процентный 3" xfId="831"/>
    <cellStyle name="Процентный 4" xfId="832"/>
    <cellStyle name="Процентный 4 2" xfId="833"/>
    <cellStyle name="Процентный 4 3" xfId="834"/>
    <cellStyle name="Процентный 5" xfId="835"/>
    <cellStyle name="Связанная ячейка" xfId="836"/>
    <cellStyle name="Связанная ячейка 2" xfId="837"/>
    <cellStyle name="Связанная ячейка 2 2" xfId="838"/>
    <cellStyle name="Связанная ячейка 3" xfId="839"/>
    <cellStyle name="Связанная ячейка 4" xfId="840"/>
    <cellStyle name="Связанная ячейка 5" xfId="841"/>
    <cellStyle name="Связанная ячейка 6" xfId="842"/>
    <cellStyle name="Связанная ячейка 7" xfId="843"/>
    <cellStyle name="Связанная ячейка 8" xfId="844"/>
    <cellStyle name="Связанная ячейка 9" xfId="845"/>
    <cellStyle name="Стиль 1" xfId="846"/>
    <cellStyle name="Стиль 1 2" xfId="847"/>
    <cellStyle name="Стиль 1 3" xfId="848"/>
    <cellStyle name="Стиль 1 4" xfId="849"/>
    <cellStyle name="Стиль 1 5" xfId="850"/>
    <cellStyle name="Стиль 1 6" xfId="851"/>
    <cellStyle name="Стиль 1 7" xfId="852"/>
    <cellStyle name="Стиль 1 8" xfId="853"/>
    <cellStyle name="Стиль 1 9" xfId="854"/>
    <cellStyle name="Текст предупреждения" xfId="855"/>
    <cellStyle name="Текст предупреждения 2" xfId="856"/>
    <cellStyle name="Текст предупреждения 2 2" xfId="857"/>
    <cellStyle name="Текст предупреждения 3" xfId="858"/>
    <cellStyle name="Текст предупреждения 4" xfId="859"/>
    <cellStyle name="Текст предупреждения 5" xfId="860"/>
    <cellStyle name="Текст предупреждения 6" xfId="861"/>
    <cellStyle name="Текст предупреждения 7" xfId="862"/>
    <cellStyle name="Текст предупреждения 8" xfId="863"/>
    <cellStyle name="Текст предупреждения 9" xfId="864"/>
    <cellStyle name="Тысячи [0]_27.02 скоррект. " xfId="865"/>
    <cellStyle name="Тысячи [а]" xfId="866"/>
    <cellStyle name="Тысячи_27.02 скоррект. " xfId="867"/>
    <cellStyle name="Comma" xfId="868"/>
    <cellStyle name="Comma [0]" xfId="869"/>
    <cellStyle name="Финансовый 2" xfId="870"/>
    <cellStyle name="Формулы" xfId="871"/>
    <cellStyle name="Хороший" xfId="872"/>
    <cellStyle name="Хороший 2" xfId="873"/>
    <cellStyle name="Хороший 2 2" xfId="874"/>
    <cellStyle name="Хороший 3" xfId="875"/>
    <cellStyle name="Хороший 4" xfId="876"/>
    <cellStyle name="Хороший 5" xfId="877"/>
    <cellStyle name="Хороший 6" xfId="878"/>
    <cellStyle name="Хороший 7" xfId="879"/>
    <cellStyle name="Хороший 8" xfId="880"/>
    <cellStyle name="Хороший 9" xfId="881"/>
    <cellStyle name="Џђћ–…ќ’ќ›‰" xfId="882"/>
    <cellStyle name="Џђћ–…ќ’ќ›‰ 2" xfId="883"/>
    <cellStyle name="Џђћ–…ќ’ќ›‰ 2 2" xfId="884"/>
    <cellStyle name="Џђћ–…ќ’ќ›‰ 3" xfId="885"/>
    <cellStyle name="ܘ_x0008_" xfId="886"/>
    <cellStyle name="ܘ_x0008_ 2" xfId="887"/>
    <cellStyle name="ܘ_x0008_?䈌Ȏ㘛䤀ጛܛ_x0008_?䨐Ȏ㘛䤀ጛܛ_x0008_?䉜Ȏ㘛伀ᤛ" xfId="888"/>
    <cellStyle name="ܘ_x0008_?䈌Ȏ㘛䤀ጛܛ_x0008_?䨐Ȏ㘛䤀ጛܛ_x0008_?䉜Ȏ㘛伀ᤛ 1" xfId="889"/>
    <cellStyle name="ܘ_x0008__Баланс 2008г (вода) 07.02.08" xfId="890"/>
    <cellStyle name="ܛ_x0008_" xfId="891"/>
    <cellStyle name="ܛ_x0008_ 2" xfId="892"/>
    <cellStyle name="ܛ_x0008_?䉜Ȏ㘛伀ᤛܛ_x0008_?偬Ȏ?ഀ഍č_x0001_?䊴Ȏ?ကတĐ_x0001_Ҡ" xfId="893"/>
    <cellStyle name="ܛ_x0008_?䉜Ȏ㘛伀ᤛܛ_x0008_?偬Ȏ?ഀ഍č_x0001_?䊴Ȏ?ကတĐ_x0001_Ҡ 1" xfId="894"/>
    <cellStyle name="ܛ_x0008_?䉜Ȏ㘛伀ᤛܛ_x0008_?偬Ȏ?ഀ഍č_x0001_?䊴Ȏ?ကတĐ_x0001_Ҡ 1 2" xfId="895"/>
    <cellStyle name="ܛ_x0008_?䉜Ȏ㘛伀ᤛܛ_x0008_?偬Ȏ?ഀ഍č_x0001_?䊴Ȏ?ကတĐ_x0001_Ҡ 2" xfId="896"/>
    <cellStyle name="ܛ_x0008_?䉜Ȏ㘛伀ᤛܛ_x0008_?偬Ȏ?ഀ഍č_x0001_?䊴Ȏ?ကတĐ_x0001_Ҡ_БДР С44о БДДС ок03" xfId="897"/>
    <cellStyle name="ܛ_x0008__Баланс 2008г (тепло)" xfId="898"/>
    <cellStyle name="㐀കܒ_x0008_" xfId="899"/>
    <cellStyle name="㐀കܒ_x0008_ 2" xfId="900"/>
    <cellStyle name="㐀കܒ_x0008_?䆴Ȏ㘛伀ᤛܛ_x0008_?䧀Ȏ〘䤀ᤘ" xfId="901"/>
    <cellStyle name="㐀കܒ_x0008_?䆴Ȏ㘛伀ᤛܛ_x0008_?䧀Ȏ〘䤀ᤘ 1" xfId="902"/>
    <cellStyle name="㐀കܒ_x0008_?䆴Ȏ㘛伀ᤛܛ_x0008_?䧀Ȏ〘䤀ᤘ 1 2" xfId="903"/>
    <cellStyle name="㐀കܒ_x0008_?䆴Ȏ㘛伀ᤛܛ_x0008_?䧀Ȏ〘䤀ᤘ 2" xfId="904"/>
    <cellStyle name="㐀കܒ_x0008_?䆴Ȏ㘛伀ᤛܛ_x0008_?䧀Ȏ〘䤀ᤘ_БДР С44о БДДС ок03" xfId="905"/>
    <cellStyle name="㼿㼿㼿㼿㼿" xfId="906"/>
    <cellStyle name="㼿㼿㼿㼿㼿 2" xfId="9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="80" zoomScaleNormal="80" zoomScaleSheetLayoutView="70" zoomScalePageLayoutView="0" workbookViewId="0" topLeftCell="A1">
      <pane xSplit="3" topLeftCell="D1" activePane="topRight" state="frozen"/>
      <selection pane="topLeft" activeCell="A4" sqref="A4"/>
      <selection pane="topRight" activeCell="L47" sqref="L47"/>
    </sheetView>
  </sheetViews>
  <sheetFormatPr defaultColWidth="9.00390625" defaultRowHeight="12.75"/>
  <cols>
    <col min="1" max="1" width="9.125" style="1" customWidth="1"/>
    <col min="2" max="2" width="46.375" style="3" customWidth="1"/>
    <col min="3" max="3" width="16.625" style="3" customWidth="1"/>
    <col min="4" max="6" width="14.375" style="3" hidden="1" customWidth="1"/>
    <col min="7" max="7" width="15.375" style="3" hidden="1" customWidth="1"/>
    <col min="8" max="8" width="14.875" style="3" hidden="1" customWidth="1"/>
    <col min="9" max="9" width="17.75390625" style="3" customWidth="1"/>
    <col min="10" max="16384" width="9.125" style="3" customWidth="1"/>
  </cols>
  <sheetData>
    <row r="1" ht="20.25">
      <c r="B1" s="2" t="s">
        <v>221</v>
      </c>
    </row>
    <row r="3" spans="1:9" ht="21.75" customHeight="1">
      <c r="A3" s="65" t="s">
        <v>7</v>
      </c>
      <c r="B3" s="65" t="s">
        <v>8</v>
      </c>
      <c r="C3" s="66" t="s">
        <v>9</v>
      </c>
      <c r="D3" s="66">
        <v>2014</v>
      </c>
      <c r="E3" s="66">
        <v>2015</v>
      </c>
      <c r="F3" s="66">
        <v>2016</v>
      </c>
      <c r="G3" s="66">
        <v>2017</v>
      </c>
      <c r="H3" s="66">
        <v>2018</v>
      </c>
      <c r="I3" s="66">
        <v>2019</v>
      </c>
    </row>
    <row r="4" spans="1:9" ht="25.5" customHeight="1">
      <c r="A4" s="65"/>
      <c r="B4" s="65"/>
      <c r="C4" s="66"/>
      <c r="D4" s="66"/>
      <c r="E4" s="66"/>
      <c r="F4" s="66"/>
      <c r="G4" s="66"/>
      <c r="H4" s="66"/>
      <c r="I4" s="66"/>
    </row>
    <row r="5" spans="1:9" ht="42.75" customHeight="1">
      <c r="A5" s="65"/>
      <c r="B5" s="65"/>
      <c r="C5" s="66"/>
      <c r="D5" s="30" t="s">
        <v>3</v>
      </c>
      <c r="E5" s="30" t="s">
        <v>3</v>
      </c>
      <c r="F5" s="30" t="s">
        <v>3</v>
      </c>
      <c r="G5" s="30" t="s">
        <v>3</v>
      </c>
      <c r="H5" s="30" t="s">
        <v>3</v>
      </c>
      <c r="I5" s="30" t="s">
        <v>3</v>
      </c>
    </row>
    <row r="6" spans="1:8" s="5" customFormat="1" ht="18.75" customHeight="1">
      <c r="A6" s="60">
        <v>14</v>
      </c>
      <c r="B6" s="4" t="s">
        <v>27</v>
      </c>
      <c r="C6" s="4"/>
      <c r="D6" s="10"/>
      <c r="E6" s="10"/>
      <c r="F6" s="10"/>
      <c r="G6" s="10"/>
      <c r="H6" s="10"/>
    </row>
    <row r="7" spans="1:9" ht="31.5">
      <c r="A7" s="60" t="s">
        <v>28</v>
      </c>
      <c r="B7" s="11" t="s">
        <v>29</v>
      </c>
      <c r="C7" s="6" t="s">
        <v>16</v>
      </c>
      <c r="D7" s="68">
        <v>667124.6685680001</v>
      </c>
      <c r="E7" s="68">
        <v>656226.1976419999</v>
      </c>
      <c r="F7" s="68">
        <v>660140.7446</v>
      </c>
      <c r="G7" s="68">
        <v>634275</v>
      </c>
      <c r="H7" s="68">
        <v>639245.592</v>
      </c>
      <c r="I7" s="68">
        <v>623096.077</v>
      </c>
    </row>
    <row r="8" spans="1:9" ht="31.5">
      <c r="A8" s="60" t="s">
        <v>30</v>
      </c>
      <c r="B8" s="11" t="s">
        <v>31</v>
      </c>
      <c r="C8" s="6" t="s">
        <v>16</v>
      </c>
      <c r="D8" s="68">
        <v>107866.48499999999</v>
      </c>
      <c r="E8" s="68">
        <v>102935.936</v>
      </c>
      <c r="F8" s="68">
        <v>103143.76899999997</v>
      </c>
      <c r="G8" s="68">
        <v>104726</v>
      </c>
      <c r="H8" s="68">
        <v>104404.654</v>
      </c>
      <c r="I8" s="68">
        <v>106790.48</v>
      </c>
    </row>
    <row r="9" spans="1:9" ht="15.75" customHeight="1">
      <c r="A9" s="60">
        <v>15</v>
      </c>
      <c r="B9" s="12" t="s">
        <v>32</v>
      </c>
      <c r="C9" s="6" t="s">
        <v>16</v>
      </c>
      <c r="D9" s="69">
        <v>559258.1835680001</v>
      </c>
      <c r="E9" s="69">
        <v>553290.2616419999</v>
      </c>
      <c r="F9" s="69">
        <v>556996.9756</v>
      </c>
      <c r="G9" s="69">
        <v>529549</v>
      </c>
      <c r="H9" s="69">
        <f>H7-H8</f>
        <v>534840.938</v>
      </c>
      <c r="I9" s="69">
        <v>516305.59700000007</v>
      </c>
    </row>
    <row r="10" spans="1:9" ht="15.75">
      <c r="A10" s="60" t="s">
        <v>33</v>
      </c>
      <c r="B10" s="7" t="s">
        <v>10</v>
      </c>
      <c r="C10" s="6" t="s">
        <v>16</v>
      </c>
      <c r="D10" s="68">
        <v>543962.1545680001</v>
      </c>
      <c r="E10" s="68">
        <v>519375.2536419999</v>
      </c>
      <c r="F10" s="68">
        <v>508600.86460000003</v>
      </c>
      <c r="G10" s="68">
        <v>479392</v>
      </c>
      <c r="H10" s="68">
        <v>473960.983</v>
      </c>
      <c r="I10" s="68">
        <v>455403.97</v>
      </c>
    </row>
    <row r="11" spans="1:9" ht="15.75">
      <c r="A11" s="60" t="s">
        <v>34</v>
      </c>
      <c r="B11" s="7" t="s">
        <v>11</v>
      </c>
      <c r="C11" s="6" t="s">
        <v>16</v>
      </c>
      <c r="D11" s="68">
        <v>23881.85</v>
      </c>
      <c r="E11" s="68">
        <v>24386.471</v>
      </c>
      <c r="F11" s="68">
        <v>27894.453</v>
      </c>
      <c r="G11" s="68">
        <v>25363</v>
      </c>
      <c r="H11" s="68">
        <v>25834.413</v>
      </c>
      <c r="I11" s="68">
        <v>24981.787</v>
      </c>
    </row>
    <row r="12" spans="1:9" ht="15.75">
      <c r="A12" s="60" t="s">
        <v>35</v>
      </c>
      <c r="B12" s="7" t="s">
        <v>12</v>
      </c>
      <c r="C12" s="6" t="s">
        <v>16</v>
      </c>
      <c r="D12" s="68">
        <v>-8585.821</v>
      </c>
      <c r="E12" s="68">
        <v>9528.537</v>
      </c>
      <c r="F12" s="68">
        <v>20501.658</v>
      </c>
      <c r="G12" s="68">
        <v>24581</v>
      </c>
      <c r="H12" s="68">
        <v>35297.489</v>
      </c>
      <c r="I12" s="68">
        <v>36204.177</v>
      </c>
    </row>
    <row r="13" spans="1:9" ht="15.75">
      <c r="A13" s="60" t="s">
        <v>36</v>
      </c>
      <c r="B13" s="7" t="s">
        <v>13</v>
      </c>
      <c r="C13" s="6" t="s">
        <v>16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-285.454</v>
      </c>
    </row>
    <row r="14" spans="1:9" ht="15.75">
      <c r="A14" s="60" t="s">
        <v>217</v>
      </c>
      <c r="B14" s="7" t="s">
        <v>218</v>
      </c>
      <c r="C14" s="6" t="s">
        <v>16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</row>
    <row r="15" spans="1:9" ht="15.75">
      <c r="A15" s="60">
        <v>16</v>
      </c>
      <c r="B15" s="62" t="s">
        <v>15</v>
      </c>
      <c r="C15" s="6" t="s">
        <v>16</v>
      </c>
      <c r="D15" s="68">
        <v>63515.65707500321</v>
      </c>
      <c r="E15" s="68">
        <v>58857.0476856652</v>
      </c>
      <c r="F15" s="68">
        <v>59244.534283912</v>
      </c>
      <c r="G15" s="68">
        <v>56222</v>
      </c>
      <c r="H15" s="68">
        <v>55929</v>
      </c>
      <c r="I15" s="68">
        <v>53935.93695744</v>
      </c>
    </row>
    <row r="16" spans="1:9" ht="15.75">
      <c r="A16" s="60" t="s">
        <v>37</v>
      </c>
      <c r="B16" s="62"/>
      <c r="C16" s="6" t="s">
        <v>1</v>
      </c>
      <c r="D16" s="70">
        <v>0.11357126089739258</v>
      </c>
      <c r="E16" s="70">
        <v>0.1063764388532614</v>
      </c>
      <c r="F16" s="70">
        <v>0.10636419384520622</v>
      </c>
      <c r="G16" s="70">
        <v>0.1062</v>
      </c>
      <c r="H16" s="70">
        <v>0.1046</v>
      </c>
      <c r="I16" s="70">
        <v>0.10446514093752889</v>
      </c>
    </row>
    <row r="17" spans="1:9" ht="15.75">
      <c r="A17" s="60" t="s">
        <v>38</v>
      </c>
      <c r="B17" s="29" t="s">
        <v>17</v>
      </c>
      <c r="C17" s="6" t="s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8">
        <v>0</v>
      </c>
    </row>
    <row r="18" spans="1:9" ht="15.75">
      <c r="A18" s="60" t="s">
        <v>39</v>
      </c>
      <c r="B18" s="28" t="s">
        <v>18</v>
      </c>
      <c r="C18" s="6" t="s">
        <v>16</v>
      </c>
      <c r="D18" s="69">
        <v>495742.5264929969</v>
      </c>
      <c r="E18" s="69">
        <v>494433.21395633474</v>
      </c>
      <c r="F18" s="69">
        <v>497752.441316088</v>
      </c>
      <c r="G18" s="69">
        <v>473327</v>
      </c>
      <c r="H18" s="69">
        <v>478912</v>
      </c>
      <c r="I18" s="69">
        <v>462369.6600425601</v>
      </c>
    </row>
    <row r="19" spans="1:9" ht="15.75">
      <c r="A19" s="60" t="s">
        <v>40</v>
      </c>
      <c r="B19" s="62" t="s">
        <v>19</v>
      </c>
      <c r="C19" s="6" t="s">
        <v>16</v>
      </c>
      <c r="D19" s="69">
        <v>-9101.966507003119</v>
      </c>
      <c r="E19" s="69">
        <v>-8210.650685665314</v>
      </c>
      <c r="F19" s="69">
        <v>-8350.500683911901</v>
      </c>
      <c r="G19" s="69">
        <v>-8499</v>
      </c>
      <c r="H19" s="69">
        <v>-4395</v>
      </c>
      <c r="I19" s="69">
        <v>-5170.410957439919</v>
      </c>
    </row>
    <row r="20" spans="1:9" ht="15.75">
      <c r="A20" s="60" t="s">
        <v>41</v>
      </c>
      <c r="B20" s="62"/>
      <c r="C20" s="6" t="s">
        <v>1</v>
      </c>
      <c r="D20" s="70">
        <v>-0.016275070753428524</v>
      </c>
      <c r="E20" s="70">
        <v>-0.014839680462292178</v>
      </c>
      <c r="F20" s="70">
        <v>-0.01499200363685404</v>
      </c>
      <c r="G20" s="70">
        <v>-0.016</v>
      </c>
      <c r="H20" s="70">
        <v>-0.0082</v>
      </c>
      <c r="I20" s="70">
        <v>-0.01001424541489121</v>
      </c>
    </row>
    <row r="21" spans="1:9" ht="31.5" customHeight="1">
      <c r="A21" s="60" t="s">
        <v>42</v>
      </c>
      <c r="B21" s="13" t="s">
        <v>43</v>
      </c>
      <c r="C21" s="6" t="s">
        <v>16</v>
      </c>
      <c r="D21" s="69">
        <v>504844.493</v>
      </c>
      <c r="E21" s="69">
        <v>502643.86464200006</v>
      </c>
      <c r="F21" s="69">
        <v>506102.9419999999</v>
      </c>
      <c r="G21" s="69">
        <v>481825.758</v>
      </c>
      <c r="H21" s="69">
        <v>483306.913</v>
      </c>
      <c r="I21" s="69">
        <v>467540.071</v>
      </c>
    </row>
    <row r="22" spans="1:9" ht="15.75">
      <c r="A22" s="60" t="s">
        <v>44</v>
      </c>
      <c r="B22" s="7" t="s">
        <v>10</v>
      </c>
      <c r="C22" s="6" t="s">
        <v>16</v>
      </c>
      <c r="D22" s="67">
        <v>25859.986</v>
      </c>
      <c r="E22" s="67">
        <v>37891.033641999995</v>
      </c>
      <c r="F22" s="67">
        <v>42448.019</v>
      </c>
      <c r="G22" s="67">
        <v>39940</v>
      </c>
      <c r="H22" s="67">
        <v>38689.683</v>
      </c>
      <c r="I22" s="71">
        <v>37155.931000000004</v>
      </c>
    </row>
    <row r="23" spans="1:9" ht="15.75">
      <c r="A23" s="60" t="s">
        <v>45</v>
      </c>
      <c r="B23" s="7" t="s">
        <v>46</v>
      </c>
      <c r="C23" s="6" t="s">
        <v>16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72">
        <v>0</v>
      </c>
    </row>
    <row r="24" spans="1:9" ht="15.75">
      <c r="A24" s="60" t="s">
        <v>47</v>
      </c>
      <c r="B24" s="7" t="s">
        <v>12</v>
      </c>
      <c r="C24" s="6" t="s">
        <v>16</v>
      </c>
      <c r="D24" s="67">
        <v>193300.77399999998</v>
      </c>
      <c r="E24" s="67">
        <v>185345.605</v>
      </c>
      <c r="F24" s="67">
        <v>188026.273</v>
      </c>
      <c r="G24" s="67">
        <v>179750</v>
      </c>
      <c r="H24" s="67">
        <v>186408.854</v>
      </c>
      <c r="I24" s="72">
        <v>183134.87000000002</v>
      </c>
    </row>
    <row r="25" spans="1:9" ht="15.75">
      <c r="A25" s="60" t="s">
        <v>48</v>
      </c>
      <c r="B25" s="7" t="s">
        <v>13</v>
      </c>
      <c r="C25" s="6" t="s">
        <v>16</v>
      </c>
      <c r="D25" s="67">
        <v>285683.733</v>
      </c>
      <c r="E25" s="67">
        <v>279407.226</v>
      </c>
      <c r="F25" s="67">
        <v>275628.64999999997</v>
      </c>
      <c r="G25" s="67">
        <v>262135</v>
      </c>
      <c r="H25" s="67">
        <v>258208.376</v>
      </c>
      <c r="I25" s="72">
        <v>247249.27</v>
      </c>
    </row>
    <row r="26" spans="1:9" ht="15.75">
      <c r="A26" s="60" t="s">
        <v>49</v>
      </c>
      <c r="B26" s="7" t="s">
        <v>218</v>
      </c>
      <c r="C26" s="6" t="s">
        <v>16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72">
        <v>0</v>
      </c>
    </row>
    <row r="27" spans="1:9" ht="47.25" hidden="1">
      <c r="A27" s="60" t="s">
        <v>49</v>
      </c>
      <c r="B27" s="14" t="s">
        <v>50</v>
      </c>
      <c r="C27" s="6" t="s">
        <v>16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</row>
    <row r="28" spans="1:9" ht="15.75" hidden="1">
      <c r="A28" s="60" t="s">
        <v>51</v>
      </c>
      <c r="B28" s="7" t="s">
        <v>10</v>
      </c>
      <c r="C28" s="6" t="s">
        <v>16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8">
        <v>0</v>
      </c>
    </row>
    <row r="29" spans="1:9" ht="15.75" hidden="1">
      <c r="A29" s="60" t="s">
        <v>52</v>
      </c>
      <c r="B29" s="7" t="s">
        <v>46</v>
      </c>
      <c r="C29" s="6" t="s">
        <v>16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8">
        <v>0</v>
      </c>
    </row>
    <row r="30" spans="1:9" ht="15.75" hidden="1">
      <c r="A30" s="60" t="s">
        <v>53</v>
      </c>
      <c r="B30" s="7" t="s">
        <v>12</v>
      </c>
      <c r="C30" s="6" t="s">
        <v>16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8">
        <v>0</v>
      </c>
    </row>
    <row r="31" spans="1:9" ht="15.75" hidden="1">
      <c r="A31" s="60" t="s">
        <v>54</v>
      </c>
      <c r="B31" s="7" t="s">
        <v>13</v>
      </c>
      <c r="C31" s="6" t="s">
        <v>16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8">
        <v>0</v>
      </c>
    </row>
    <row r="32" spans="1:9" ht="15.75" hidden="1">
      <c r="A32" s="60" t="s">
        <v>219</v>
      </c>
      <c r="B32" s="7" t="s">
        <v>218</v>
      </c>
      <c r="C32" s="6" t="s">
        <v>16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8">
        <v>0</v>
      </c>
    </row>
    <row r="33" spans="1:9" ht="31.5" hidden="1">
      <c r="A33" s="60" t="s">
        <v>55</v>
      </c>
      <c r="B33" s="8" t="s">
        <v>56</v>
      </c>
      <c r="C33" s="15" t="s">
        <v>16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8">
        <v>0</v>
      </c>
    </row>
    <row r="34" spans="1:9" ht="15.75" hidden="1">
      <c r="A34" s="60" t="s">
        <v>57</v>
      </c>
      <c r="B34" s="13" t="s">
        <v>24</v>
      </c>
      <c r="C34" s="6" t="s">
        <v>25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</row>
    <row r="35" spans="1:9" ht="15.75" hidden="1">
      <c r="A35" s="60" t="s">
        <v>58</v>
      </c>
      <c r="B35" s="7" t="s">
        <v>10</v>
      </c>
      <c r="C35" s="6" t="s">
        <v>25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8">
        <v>0</v>
      </c>
    </row>
    <row r="36" spans="1:9" ht="15.75" hidden="1">
      <c r="A36" s="60" t="s">
        <v>59</v>
      </c>
      <c r="B36" s="7" t="s">
        <v>46</v>
      </c>
      <c r="C36" s="6" t="s">
        <v>25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8">
        <v>0</v>
      </c>
    </row>
    <row r="37" spans="1:9" ht="15.75" hidden="1">
      <c r="A37" s="60" t="s">
        <v>60</v>
      </c>
      <c r="B37" s="7" t="s">
        <v>12</v>
      </c>
      <c r="C37" s="6" t="s">
        <v>25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8">
        <v>0</v>
      </c>
    </row>
    <row r="38" spans="1:9" ht="15.75" hidden="1">
      <c r="A38" s="60" t="s">
        <v>61</v>
      </c>
      <c r="B38" s="7" t="s">
        <v>13</v>
      </c>
      <c r="C38" s="6" t="s">
        <v>25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8">
        <v>0</v>
      </c>
    </row>
    <row r="39" spans="1:9" ht="15.75" hidden="1">
      <c r="A39" s="60" t="s">
        <v>62</v>
      </c>
      <c r="B39" s="7" t="s">
        <v>218</v>
      </c>
      <c r="C39" s="6" t="s">
        <v>25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8">
        <v>0</v>
      </c>
    </row>
    <row r="40" spans="1:9" ht="31.5" hidden="1">
      <c r="A40" s="60" t="s">
        <v>62</v>
      </c>
      <c r="B40" s="14" t="s">
        <v>63</v>
      </c>
      <c r="C40" s="6" t="s">
        <v>25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</row>
    <row r="41" spans="1:9" ht="15.75" hidden="1">
      <c r="A41" s="60" t="s">
        <v>64</v>
      </c>
      <c r="B41" s="7" t="s">
        <v>10</v>
      </c>
      <c r="C41" s="6" t="s">
        <v>25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8">
        <v>0</v>
      </c>
    </row>
    <row r="42" spans="1:9" ht="15.75" hidden="1">
      <c r="A42" s="60" t="s">
        <v>65</v>
      </c>
      <c r="B42" s="7" t="s">
        <v>46</v>
      </c>
      <c r="C42" s="6" t="s">
        <v>25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8">
        <v>0</v>
      </c>
    </row>
    <row r="43" spans="1:9" ht="15.75" hidden="1">
      <c r="A43" s="60" t="s">
        <v>66</v>
      </c>
      <c r="B43" s="7" t="s">
        <v>12</v>
      </c>
      <c r="C43" s="6" t="s">
        <v>25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8">
        <v>0</v>
      </c>
    </row>
    <row r="44" spans="1:9" ht="15.75" hidden="1">
      <c r="A44" s="60" t="s">
        <v>67</v>
      </c>
      <c r="B44" s="7" t="s">
        <v>13</v>
      </c>
      <c r="C44" s="6" t="s">
        <v>25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8">
        <v>0</v>
      </c>
    </row>
    <row r="45" spans="1:9" ht="15.75" hidden="1">
      <c r="A45" s="60" t="s">
        <v>220</v>
      </c>
      <c r="B45" s="7" t="s">
        <v>218</v>
      </c>
      <c r="C45" s="6" t="s">
        <v>25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8">
        <v>0</v>
      </c>
    </row>
    <row r="46" spans="1:9" ht="33.75" customHeight="1">
      <c r="A46" s="60" t="s">
        <v>68</v>
      </c>
      <c r="B46" s="62" t="s">
        <v>26</v>
      </c>
      <c r="C46" s="9" t="s">
        <v>16</v>
      </c>
      <c r="D46" s="69">
        <v>54413.69056800008</v>
      </c>
      <c r="E46" s="69">
        <v>50646.39699999988</v>
      </c>
      <c r="F46" s="69">
        <v>50894.03360000008</v>
      </c>
      <c r="G46" s="69">
        <v>47722.954</v>
      </c>
      <c r="H46" s="69">
        <v>51534.025</v>
      </c>
      <c r="I46" s="69">
        <v>48765.52600000007</v>
      </c>
    </row>
    <row r="47" spans="1:9" ht="76.5" customHeight="1">
      <c r="A47" s="60" t="s">
        <v>69</v>
      </c>
      <c r="B47" s="62"/>
      <c r="C47" s="9" t="s">
        <v>1</v>
      </c>
      <c r="D47" s="70">
        <v>0.09729619014396403</v>
      </c>
      <c r="E47" s="70">
        <v>0.0915367583909692</v>
      </c>
      <c r="F47" s="70">
        <v>0.09137219020835215</v>
      </c>
      <c r="G47" s="70">
        <v>0.0901</v>
      </c>
      <c r="H47" s="70">
        <v>0.0964</v>
      </c>
      <c r="I47" s="70">
        <v>0.09445089552263766</v>
      </c>
    </row>
    <row r="48" spans="1:9" ht="15.75">
      <c r="A48" s="60" t="s">
        <v>70</v>
      </c>
      <c r="B48" s="63" t="s">
        <v>71</v>
      </c>
      <c r="C48" s="9" t="s">
        <v>16</v>
      </c>
      <c r="D48" s="67">
        <v>74321.73084853383</v>
      </c>
      <c r="E48" s="67">
        <v>76799.5146838559</v>
      </c>
      <c r="F48" s="67">
        <v>61328.75926000393</v>
      </c>
      <c r="G48" s="67">
        <v>57888</v>
      </c>
      <c r="H48" s="67">
        <v>57930.47258</v>
      </c>
      <c r="I48" s="68">
        <v>56901.70757051339</v>
      </c>
    </row>
    <row r="49" spans="1:9" ht="15.75">
      <c r="A49" s="60" t="s">
        <v>72</v>
      </c>
      <c r="B49" s="63"/>
      <c r="C49" s="6" t="s">
        <v>1</v>
      </c>
      <c r="D49" s="73">
        <v>0.13289341672994412</v>
      </c>
      <c r="E49" s="73">
        <v>0.13880510829151035</v>
      </c>
      <c r="F49" s="73">
        <v>0.11010609024212434</v>
      </c>
      <c r="G49" s="73">
        <v>0.1093</v>
      </c>
      <c r="H49" s="73">
        <v>0.1083</v>
      </c>
      <c r="I49" s="73">
        <v>0.11020935643762425</v>
      </c>
    </row>
    <row r="50" spans="1:6" s="5" customFormat="1" ht="18.75" customHeight="1" hidden="1">
      <c r="A50" s="56" t="s">
        <v>73</v>
      </c>
      <c r="B50" s="57" t="s">
        <v>5</v>
      </c>
      <c r="C50" s="57"/>
      <c r="D50" s="59"/>
      <c r="E50" s="58"/>
      <c r="F50" s="58"/>
    </row>
    <row r="51" spans="1:6" ht="15.75" customHeight="1" hidden="1">
      <c r="A51" s="48" t="s">
        <v>74</v>
      </c>
      <c r="B51" s="16" t="s">
        <v>75</v>
      </c>
      <c r="C51" s="6" t="s">
        <v>4</v>
      </c>
      <c r="D5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2" spans="1:6" ht="15.75" hidden="1">
      <c r="A52" s="48" t="s">
        <v>76</v>
      </c>
      <c r="B52" s="17" t="s">
        <v>14</v>
      </c>
      <c r="C52" s="6" t="s">
        <v>4</v>
      </c>
      <c r="D5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3" spans="1:6" ht="15.75" hidden="1">
      <c r="A53" s="48" t="s">
        <v>77</v>
      </c>
      <c r="B53" s="17" t="s">
        <v>78</v>
      </c>
      <c r="C53" s="6" t="s">
        <v>4</v>
      </c>
      <c r="D53" s="40" t="e">
        <f>D51-D52</f>
        <v>#REF!</v>
      </c>
      <c r="E53" s="34" t="e">
        <f>E51-E52</f>
        <v>#REF!</v>
      </c>
      <c r="F53" s="34" t="e">
        <f>F51-F52</f>
        <v>#REF!</v>
      </c>
    </row>
    <row r="54" spans="1:6" ht="15.75" hidden="1">
      <c r="A54" s="48" t="s">
        <v>79</v>
      </c>
      <c r="B54" s="62" t="s">
        <v>15</v>
      </c>
      <c r="C54" s="6" t="s">
        <v>4</v>
      </c>
      <c r="D5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5" spans="1:6" ht="15.75" hidden="1">
      <c r="A55" s="48" t="s">
        <v>80</v>
      </c>
      <c r="B55" s="62"/>
      <c r="C55" s="6" t="s">
        <v>1</v>
      </c>
      <c r="D55" s="41" t="e">
        <f>IF(D53=0,0,D54/D53)</f>
        <v>#REF!</v>
      </c>
      <c r="E55" s="33" t="e">
        <f>IF(E53=0,0,E54/E53)</f>
        <v>#REF!</v>
      </c>
      <c r="F55" s="33" t="e">
        <f>IF(F53=0,0,F54/F53)</f>
        <v>#REF!</v>
      </c>
    </row>
    <row r="56" spans="1:6" ht="15.75" hidden="1">
      <c r="A56" s="48" t="s">
        <v>81</v>
      </c>
      <c r="B56" s="17" t="s">
        <v>17</v>
      </c>
      <c r="C56" s="6" t="s">
        <v>4</v>
      </c>
      <c r="D5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5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5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57" spans="1:6" ht="15.75" hidden="1">
      <c r="A57" s="48" t="s">
        <v>82</v>
      </c>
      <c r="B57" s="18" t="s">
        <v>18</v>
      </c>
      <c r="C57" s="6" t="s">
        <v>4</v>
      </c>
      <c r="D57" s="40" t="e">
        <f>D53-D54-D56</f>
        <v>#REF!</v>
      </c>
      <c r="E57" s="34" t="e">
        <f>E53-E54-E56</f>
        <v>#REF!</v>
      </c>
      <c r="F57" s="34" t="e">
        <f>F53-F54-F56</f>
        <v>#REF!</v>
      </c>
    </row>
    <row r="58" spans="1:6" ht="15.75" hidden="1">
      <c r="A58" s="48" t="s">
        <v>83</v>
      </c>
      <c r="B58" s="62" t="s">
        <v>19</v>
      </c>
      <c r="C58" s="6" t="s">
        <v>4</v>
      </c>
      <c r="D58" s="40" t="e">
        <f>D57-D60</f>
        <v>#REF!</v>
      </c>
      <c r="E58" s="34" t="e">
        <f>E57-E60</f>
        <v>#REF!</v>
      </c>
      <c r="F58" s="34" t="e">
        <f>F57-F60</f>
        <v>#REF!</v>
      </c>
    </row>
    <row r="59" spans="1:6" ht="15.75" hidden="1">
      <c r="A59" s="48" t="s">
        <v>84</v>
      </c>
      <c r="B59" s="62"/>
      <c r="C59" s="6" t="s">
        <v>1</v>
      </c>
      <c r="D59" s="41" t="e">
        <f>IF(D53=0,0,D58/D53)</f>
        <v>#REF!</v>
      </c>
      <c r="E59" s="33" t="e">
        <f>IF(E53=0,0,E58/E53)</f>
        <v>#REF!</v>
      </c>
      <c r="F59" s="33" t="e">
        <f>IF(F53=0,0,F58/F53)</f>
        <v>#REF!</v>
      </c>
    </row>
    <row r="60" spans="1:6" ht="15.75" hidden="1">
      <c r="A60" s="48" t="s">
        <v>85</v>
      </c>
      <c r="B60" s="17" t="s">
        <v>20</v>
      </c>
      <c r="C60" s="6" t="s">
        <v>4</v>
      </c>
      <c r="D60" s="40" t="e">
        <f>D61+D62+D63</f>
        <v>#REF!</v>
      </c>
      <c r="E60" s="34" t="e">
        <f>E61+E62+E63</f>
        <v>#REF!</v>
      </c>
      <c r="F60" s="34" t="e">
        <f>F61+F62+F63</f>
        <v>#REF!</v>
      </c>
    </row>
    <row r="61" spans="1:6" ht="15.75" hidden="1">
      <c r="A61" s="48" t="s">
        <v>86</v>
      </c>
      <c r="B61" s="17" t="s">
        <v>87</v>
      </c>
      <c r="C61" s="6" t="s">
        <v>4</v>
      </c>
      <c r="D6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2" spans="1:6" ht="15.75" hidden="1">
      <c r="A62" s="48" t="s">
        <v>88</v>
      </c>
      <c r="B62" s="17" t="s">
        <v>89</v>
      </c>
      <c r="C62" s="6"/>
      <c r="D6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3" spans="1:6" ht="15.75" hidden="1">
      <c r="A63" s="48" t="s">
        <v>90</v>
      </c>
      <c r="B63" s="17" t="s">
        <v>22</v>
      </c>
      <c r="C63" s="6" t="s">
        <v>4</v>
      </c>
      <c r="D6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4" spans="1:6" ht="31.5" hidden="1">
      <c r="A64" s="48" t="s">
        <v>91</v>
      </c>
      <c r="B64" s="8" t="s">
        <v>23</v>
      </c>
      <c r="C64" s="15" t="s">
        <v>4</v>
      </c>
      <c r="D6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5" spans="1:6" ht="15.75" hidden="1">
      <c r="A65" s="48" t="s">
        <v>92</v>
      </c>
      <c r="B65" s="62" t="s">
        <v>26</v>
      </c>
      <c r="C65" s="6" t="s">
        <v>4</v>
      </c>
      <c r="D65" s="40" t="e">
        <f>D53-D56-D60</f>
        <v>#REF!</v>
      </c>
      <c r="E65" s="34" t="e">
        <f>E53-E56-E60</f>
        <v>#REF!</v>
      </c>
      <c r="F65" s="34" t="e">
        <f>F53-F56-F60</f>
        <v>#REF!</v>
      </c>
    </row>
    <row r="66" spans="1:6" ht="15.75" hidden="1">
      <c r="A66" s="48" t="s">
        <v>93</v>
      </c>
      <c r="B66" s="62"/>
      <c r="C66" s="6" t="s">
        <v>1</v>
      </c>
      <c r="D66" s="41" t="e">
        <f>IF(D53=0,0,D65/D53)</f>
        <v>#REF!</v>
      </c>
      <c r="E66" s="33" t="e">
        <f>IF(E53=0,0,E65/E53)</f>
        <v>#REF!</v>
      </c>
      <c r="F66" s="33" t="e">
        <f>IF(F53=0,0,F65/F53)</f>
        <v>#REF!</v>
      </c>
    </row>
    <row r="67" spans="1:6" ht="15.75" hidden="1">
      <c r="A67" s="48" t="s">
        <v>94</v>
      </c>
      <c r="B67" s="63" t="s">
        <v>71</v>
      </c>
      <c r="C67" s="6" t="s">
        <v>4</v>
      </c>
      <c r="D6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68" spans="1:6" ht="15.75" hidden="1">
      <c r="A68" s="48" t="s">
        <v>95</v>
      </c>
      <c r="B68" s="63"/>
      <c r="C68" s="6" t="s">
        <v>1</v>
      </c>
      <c r="D68" s="41" t="e">
        <f>IF(D53=0,0,D67/D53)</f>
        <v>#REF!</v>
      </c>
      <c r="E68" s="33" t="e">
        <f>IF(E53=0,0,E67/E53)</f>
        <v>#REF!</v>
      </c>
      <c r="F68" s="33" t="e">
        <f>IF(F53=0,0,F67/F53)</f>
        <v>#REF!</v>
      </c>
    </row>
    <row r="69" spans="1:6" ht="15.75" hidden="1">
      <c r="A69" s="48" t="s">
        <v>96</v>
      </c>
      <c r="B69" s="16" t="s">
        <v>97</v>
      </c>
      <c r="C69" s="6" t="s">
        <v>4</v>
      </c>
      <c r="D69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6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6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0" spans="1:6" ht="15.75" hidden="1">
      <c r="A70" s="48" t="s">
        <v>98</v>
      </c>
      <c r="B70" s="62" t="s">
        <v>15</v>
      </c>
      <c r="C70" s="6" t="s">
        <v>4</v>
      </c>
      <c r="D70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1" spans="1:6" ht="15.75" hidden="1">
      <c r="A71" s="48" t="s">
        <v>99</v>
      </c>
      <c r="B71" s="62"/>
      <c r="C71" s="6" t="s">
        <v>1</v>
      </c>
      <c r="D71" s="41" t="e">
        <f>IF(D69=0,0,D70/D69)</f>
        <v>#REF!</v>
      </c>
      <c r="E71" s="33" t="e">
        <f>IF(E69=0,0,E70/E69)</f>
        <v>#REF!</v>
      </c>
      <c r="F71" s="33" t="e">
        <f>IF(F69=0,0,F70/F69)</f>
        <v>#REF!</v>
      </c>
    </row>
    <row r="72" spans="1:6" ht="15.75" hidden="1">
      <c r="A72" s="48" t="s">
        <v>100</v>
      </c>
      <c r="B72" s="17" t="s">
        <v>17</v>
      </c>
      <c r="C72" s="6" t="s">
        <v>4</v>
      </c>
      <c r="D7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3" spans="1:6" ht="15.75" hidden="1">
      <c r="A73" s="48" t="s">
        <v>101</v>
      </c>
      <c r="B73" s="18" t="s">
        <v>18</v>
      </c>
      <c r="C73" s="6" t="s">
        <v>4</v>
      </c>
      <c r="D73" s="40" t="e">
        <f>D69-D70-D72</f>
        <v>#REF!</v>
      </c>
      <c r="E73" s="34" t="e">
        <f>E69-E70-E72</f>
        <v>#REF!</v>
      </c>
      <c r="F73" s="34" t="e">
        <f>F69-F70-F72</f>
        <v>#REF!</v>
      </c>
    </row>
    <row r="74" spans="1:6" ht="15.75" hidden="1">
      <c r="A74" s="48" t="s">
        <v>102</v>
      </c>
      <c r="B74" s="62" t="s">
        <v>19</v>
      </c>
      <c r="C74" s="6" t="s">
        <v>4</v>
      </c>
      <c r="D74" s="40" t="e">
        <f>D73-D76</f>
        <v>#REF!</v>
      </c>
      <c r="E74" s="34" t="e">
        <f>E73-E76</f>
        <v>#REF!</v>
      </c>
      <c r="F74" s="34" t="e">
        <f>F73-F76</f>
        <v>#REF!</v>
      </c>
    </row>
    <row r="75" spans="1:6" ht="15.75" hidden="1">
      <c r="A75" s="48" t="s">
        <v>103</v>
      </c>
      <c r="B75" s="62"/>
      <c r="C75" s="6" t="s">
        <v>1</v>
      </c>
      <c r="D75" s="41" t="e">
        <f>IF(D69=0,0,D74/D69)</f>
        <v>#REF!</v>
      </c>
      <c r="E75" s="33" t="e">
        <f>IF(E69=0,0,E74/E69)</f>
        <v>#REF!</v>
      </c>
      <c r="F75" s="33" t="e">
        <f>IF(F69=0,0,F74/F69)</f>
        <v>#REF!</v>
      </c>
    </row>
    <row r="76" spans="1:6" ht="15.75" hidden="1">
      <c r="A76" s="48" t="s">
        <v>104</v>
      </c>
      <c r="B76" s="17" t="s">
        <v>20</v>
      </c>
      <c r="C76" s="6" t="s">
        <v>4</v>
      </c>
      <c r="D76" s="40" t="e">
        <f>D77+D78+D79</f>
        <v>#REF!</v>
      </c>
      <c r="E76" s="34" t="e">
        <f>E77+E78+E79</f>
        <v>#REF!</v>
      </c>
      <c r="F76" s="34" t="e">
        <f>F77+F78+F79</f>
        <v>#REF!</v>
      </c>
    </row>
    <row r="77" spans="1:6" ht="15.75" hidden="1">
      <c r="A77" s="48" t="s">
        <v>105</v>
      </c>
      <c r="B77" s="17" t="s">
        <v>87</v>
      </c>
      <c r="C77" s="6" t="s">
        <v>4</v>
      </c>
      <c r="D7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8" spans="1:6" ht="15.75" hidden="1">
      <c r="A78" s="48" t="s">
        <v>106</v>
      </c>
      <c r="B78" s="17" t="s">
        <v>89</v>
      </c>
      <c r="C78" s="6" t="s">
        <v>4</v>
      </c>
      <c r="D78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79" spans="1:6" ht="15.75" hidden="1">
      <c r="A79" s="48" t="s">
        <v>107</v>
      </c>
      <c r="B79" s="17" t="s">
        <v>22</v>
      </c>
      <c r="C79" s="6" t="s">
        <v>4</v>
      </c>
      <c r="D79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7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7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0" spans="1:6" ht="31.5" hidden="1">
      <c r="A80" s="48" t="s">
        <v>108</v>
      </c>
      <c r="B80" s="8" t="s">
        <v>23</v>
      </c>
      <c r="C80" s="15" t="s">
        <v>4</v>
      </c>
      <c r="D80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8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8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1" spans="1:6" ht="15.75" hidden="1">
      <c r="A81" s="48" t="s">
        <v>109</v>
      </c>
      <c r="B81" s="62" t="s">
        <v>26</v>
      </c>
      <c r="C81" s="6" t="s">
        <v>4</v>
      </c>
      <c r="D81" s="40" t="e">
        <f>D69-D72-D76</f>
        <v>#REF!</v>
      </c>
      <c r="E81" s="34" t="e">
        <f>E69-E72-E76</f>
        <v>#REF!</v>
      </c>
      <c r="F81" s="34" t="e">
        <f>F69-F72-F76</f>
        <v>#REF!</v>
      </c>
    </row>
    <row r="82" spans="1:6" ht="15.75" hidden="1">
      <c r="A82" s="48" t="s">
        <v>110</v>
      </c>
      <c r="B82" s="62"/>
      <c r="C82" s="6" t="s">
        <v>1</v>
      </c>
      <c r="D82" s="41" t="e">
        <f>IF(D69=0,0,D81/D69)</f>
        <v>#REF!</v>
      </c>
      <c r="E82" s="33" t="e">
        <f>IF(E69=0,0,E81/E69)</f>
        <v>#REF!</v>
      </c>
      <c r="F82" s="33" t="e">
        <f>IF(F69=0,0,F81/F69)</f>
        <v>#REF!</v>
      </c>
    </row>
    <row r="83" spans="1:6" ht="15.75" hidden="1">
      <c r="A83" s="48" t="s">
        <v>111</v>
      </c>
      <c r="B83" s="63" t="s">
        <v>71</v>
      </c>
      <c r="C83" s="6" t="s">
        <v>4</v>
      </c>
      <c r="D8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8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8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4" spans="1:6" ht="15.75" hidden="1">
      <c r="A84" s="48" t="s">
        <v>112</v>
      </c>
      <c r="B84" s="63"/>
      <c r="C84" s="6" t="s">
        <v>1</v>
      </c>
      <c r="D84" s="41" t="e">
        <f>IF(D69=0,0,D83/D69)</f>
        <v>#REF!</v>
      </c>
      <c r="E84" s="33" t="e">
        <f>IF(E69=0,0,E83/E69)</f>
        <v>#REF!</v>
      </c>
      <c r="F84" s="33" t="e">
        <f>IF(F69=0,0,F83/F69)</f>
        <v>#REF!</v>
      </c>
    </row>
    <row r="85" spans="1:6" ht="15.75" hidden="1">
      <c r="A85" s="48" t="s">
        <v>113</v>
      </c>
      <c r="B85" s="16" t="s">
        <v>114</v>
      </c>
      <c r="C85" s="6" t="s">
        <v>4</v>
      </c>
      <c r="D85" s="40" t="e">
        <f aca="true" t="shared" si="0" ref="D85:F86">D53+D69</f>
        <v>#REF!</v>
      </c>
      <c r="E85" s="34" t="e">
        <f t="shared" si="0"/>
        <v>#REF!</v>
      </c>
      <c r="F85" s="34" t="e">
        <f t="shared" si="0"/>
        <v>#REF!</v>
      </c>
    </row>
    <row r="86" spans="1:6" ht="15.75" hidden="1">
      <c r="A86" s="48" t="s">
        <v>115</v>
      </c>
      <c r="B86" s="62" t="s">
        <v>15</v>
      </c>
      <c r="C86" s="6" t="s">
        <v>4</v>
      </c>
      <c r="D86" s="40" t="e">
        <f t="shared" si="0"/>
        <v>#REF!</v>
      </c>
      <c r="E86" s="34" t="e">
        <f t="shared" si="0"/>
        <v>#REF!</v>
      </c>
      <c r="F86" s="34" t="e">
        <f t="shared" si="0"/>
        <v>#REF!</v>
      </c>
    </row>
    <row r="87" spans="1:6" ht="15.75" hidden="1">
      <c r="A87" s="48" t="s">
        <v>116</v>
      </c>
      <c r="B87" s="62"/>
      <c r="C87" s="6" t="s">
        <v>1</v>
      </c>
      <c r="D87" s="41" t="e">
        <f>IF(D85=0,0,D86/D85)</f>
        <v>#REF!</v>
      </c>
      <c r="E87" s="33" t="e">
        <f>IF(E85=0,0,E86/E85)</f>
        <v>#REF!</v>
      </c>
      <c r="F87" s="33" t="e">
        <f>IF(F85=0,0,F86/F85)</f>
        <v>#REF!</v>
      </c>
    </row>
    <row r="88" spans="1:6" ht="15.75" hidden="1">
      <c r="A88" s="48" t="s">
        <v>117</v>
      </c>
      <c r="B88" s="17" t="s">
        <v>17</v>
      </c>
      <c r="C88" s="6" t="s">
        <v>4</v>
      </c>
      <c r="D88" s="40" t="e">
        <f>D56+D72</f>
        <v>#REF!</v>
      </c>
      <c r="E88" s="34" t="e">
        <f>E56+E72</f>
        <v>#REF!</v>
      </c>
      <c r="F88" s="34" t="e">
        <f>F56+F72</f>
        <v>#REF!</v>
      </c>
    </row>
    <row r="89" spans="1:6" ht="15.75" hidden="1">
      <c r="A89" s="48" t="s">
        <v>118</v>
      </c>
      <c r="B89" s="18" t="s">
        <v>18</v>
      </c>
      <c r="C89" s="6" t="s">
        <v>4</v>
      </c>
      <c r="D89" s="40" t="e">
        <f>D85-D86-D88</f>
        <v>#REF!</v>
      </c>
      <c r="E89" s="34" t="e">
        <f>E85-E86-E88</f>
        <v>#REF!</v>
      </c>
      <c r="F89" s="34" t="e">
        <f>F85-F86-F88</f>
        <v>#REF!</v>
      </c>
    </row>
    <row r="90" spans="1:6" ht="15.75" hidden="1">
      <c r="A90" s="48" t="s">
        <v>119</v>
      </c>
      <c r="B90" s="62" t="s">
        <v>19</v>
      </c>
      <c r="C90" s="6" t="s">
        <v>4</v>
      </c>
      <c r="D90" s="40" t="e">
        <f>D89-D92</f>
        <v>#REF!</v>
      </c>
      <c r="E90" s="34" t="e">
        <f>E89-E92</f>
        <v>#REF!</v>
      </c>
      <c r="F90" s="34" t="e">
        <f>F89-F92</f>
        <v>#REF!</v>
      </c>
    </row>
    <row r="91" spans="1:6" ht="15.75" hidden="1">
      <c r="A91" s="48" t="s">
        <v>120</v>
      </c>
      <c r="B91" s="62"/>
      <c r="C91" s="6" t="s">
        <v>1</v>
      </c>
      <c r="D91" s="41" t="e">
        <f>IF(D85=0,0,D90/D85)</f>
        <v>#REF!</v>
      </c>
      <c r="E91" s="33" t="e">
        <f>IF(E85=0,0,E90/E85)</f>
        <v>#REF!</v>
      </c>
      <c r="F91" s="33" t="e">
        <f>IF(F85=0,0,F90/F85)</f>
        <v>#REF!</v>
      </c>
    </row>
    <row r="92" spans="1:6" ht="15.75" hidden="1">
      <c r="A92" s="48" t="s">
        <v>121</v>
      </c>
      <c r="B92" s="17" t="s">
        <v>20</v>
      </c>
      <c r="C92" s="6" t="s">
        <v>4</v>
      </c>
      <c r="D92" s="40" t="e">
        <f>D93+D94+D95</f>
        <v>#REF!</v>
      </c>
      <c r="E92" s="34" t="e">
        <f>E93+E94+E95</f>
        <v>#REF!</v>
      </c>
      <c r="F92" s="34" t="e">
        <f>F93+F94+F95</f>
        <v>#REF!</v>
      </c>
    </row>
    <row r="93" spans="1:6" ht="15.75" hidden="1">
      <c r="A93" s="48" t="s">
        <v>122</v>
      </c>
      <c r="B93" s="17" t="s">
        <v>123</v>
      </c>
      <c r="C93" s="6" t="s">
        <v>4</v>
      </c>
      <c r="D93" s="40" t="e">
        <f aca="true" t="shared" si="1" ref="D93:F95">D61+D77</f>
        <v>#REF!</v>
      </c>
      <c r="E93" s="34" t="e">
        <f t="shared" si="1"/>
        <v>#REF!</v>
      </c>
      <c r="F93" s="34" t="e">
        <f t="shared" si="1"/>
        <v>#REF!</v>
      </c>
    </row>
    <row r="94" spans="1:6" ht="15.75" hidden="1">
      <c r="A94" s="48" t="s">
        <v>124</v>
      </c>
      <c r="B94" s="17" t="s">
        <v>125</v>
      </c>
      <c r="C94" s="6" t="s">
        <v>4</v>
      </c>
      <c r="D94" s="40" t="e">
        <f t="shared" si="1"/>
        <v>#REF!</v>
      </c>
      <c r="E94" s="34" t="e">
        <f t="shared" si="1"/>
        <v>#REF!</v>
      </c>
      <c r="F94" s="34" t="e">
        <f t="shared" si="1"/>
        <v>#REF!</v>
      </c>
    </row>
    <row r="95" spans="1:6" ht="15.75" hidden="1">
      <c r="A95" s="48" t="s">
        <v>126</v>
      </c>
      <c r="B95" s="17" t="s">
        <v>22</v>
      </c>
      <c r="C95" s="6" t="s">
        <v>4</v>
      </c>
      <c r="D95" s="40" t="e">
        <f t="shared" si="1"/>
        <v>#REF!</v>
      </c>
      <c r="E95" s="34" t="e">
        <f t="shared" si="1"/>
        <v>#REF!</v>
      </c>
      <c r="F95" s="34" t="e">
        <f t="shared" si="1"/>
        <v>#REF!</v>
      </c>
    </row>
    <row r="96" spans="1:6" ht="15.75" hidden="1">
      <c r="A96" s="48" t="s">
        <v>127</v>
      </c>
      <c r="B96" s="17" t="s">
        <v>128</v>
      </c>
      <c r="C96" s="6" t="s">
        <v>4</v>
      </c>
      <c r="D9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9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9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7" spans="1:6" ht="15.75" hidden="1">
      <c r="A97" s="48" t="s">
        <v>129</v>
      </c>
      <c r="B97" s="62" t="s">
        <v>26</v>
      </c>
      <c r="C97" s="6" t="s">
        <v>4</v>
      </c>
      <c r="D97" s="43" t="e">
        <f>D85-D88-D92</f>
        <v>#REF!</v>
      </c>
      <c r="E97" s="37" t="e">
        <f>E85-E88-E92</f>
        <v>#REF!</v>
      </c>
      <c r="F97" s="37" t="e">
        <f>F85-F88-F92</f>
        <v>#REF!</v>
      </c>
    </row>
    <row r="98" spans="1:6" ht="15.75" hidden="1">
      <c r="A98" s="48" t="s">
        <v>130</v>
      </c>
      <c r="B98" s="62"/>
      <c r="C98" s="6" t="s">
        <v>1</v>
      </c>
      <c r="D98" s="41" t="e">
        <f>IF(D85=0,0,D97/D85)</f>
        <v>#REF!</v>
      </c>
      <c r="E98" s="33" t="e">
        <f>IF(E85=0,0,E97/E85)</f>
        <v>#REF!</v>
      </c>
      <c r="F98" s="33" t="e">
        <f>IF(F85=0,0,F97/F85)</f>
        <v>#REF!</v>
      </c>
    </row>
    <row r="99" spans="1:6" ht="15.75" hidden="1">
      <c r="A99" s="48" t="s">
        <v>131</v>
      </c>
      <c r="B99" s="63" t="s">
        <v>71</v>
      </c>
      <c r="C99" s="6" t="s">
        <v>4</v>
      </c>
      <c r="D99" s="40" t="e">
        <f>D67+D83</f>
        <v>#REF!</v>
      </c>
      <c r="E99" s="34" t="e">
        <f>E67+E83</f>
        <v>#REF!</v>
      </c>
      <c r="F99" s="34" t="e">
        <f>F67+F83</f>
        <v>#REF!</v>
      </c>
    </row>
    <row r="100" spans="1:6" ht="15.75" hidden="1">
      <c r="A100" s="48" t="s">
        <v>132</v>
      </c>
      <c r="B100" s="63"/>
      <c r="C100" s="6" t="s">
        <v>1</v>
      </c>
      <c r="D100" s="41" t="e">
        <f>IF(D85=0,0,D99/D85)</f>
        <v>#REF!</v>
      </c>
      <c r="E100" s="33" t="e">
        <f>IF(E85=0,0,E99/E85)</f>
        <v>#REF!</v>
      </c>
      <c r="F100" s="33" t="e">
        <f>IF(F85=0,0,F99/F85)</f>
        <v>#REF!</v>
      </c>
    </row>
    <row r="101" spans="1:6" s="5" customFormat="1" ht="18.75" hidden="1">
      <c r="A101" s="48" t="s">
        <v>133</v>
      </c>
      <c r="B101" s="19" t="s">
        <v>134</v>
      </c>
      <c r="C101" s="4"/>
      <c r="D101" s="44"/>
      <c r="E101" s="20"/>
      <c r="F101" s="20"/>
    </row>
    <row r="102" spans="1:6" ht="15.75" hidden="1">
      <c r="A102" s="48" t="s">
        <v>135</v>
      </c>
      <c r="B102" s="17" t="s">
        <v>136</v>
      </c>
      <c r="C102" s="6" t="s">
        <v>137</v>
      </c>
      <c r="D102" s="40" t="e">
        <f>D103+D104</f>
        <v>#REF!</v>
      </c>
      <c r="E102" s="34" t="e">
        <f>E103+E104</f>
        <v>#REF!</v>
      </c>
      <c r="F102" s="34" t="e">
        <f>F103+F104</f>
        <v>#REF!</v>
      </c>
    </row>
    <row r="103" spans="1:6" ht="15.75" hidden="1">
      <c r="A103" s="48" t="s">
        <v>138</v>
      </c>
      <c r="B103" s="17" t="s">
        <v>139</v>
      </c>
      <c r="C103" s="6" t="s">
        <v>137</v>
      </c>
      <c r="D10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3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4" spans="1:6" ht="15.75" hidden="1">
      <c r="A104" s="48" t="s">
        <v>140</v>
      </c>
      <c r="B104" s="17" t="s">
        <v>141</v>
      </c>
      <c r="C104" s="6" t="s">
        <v>137</v>
      </c>
      <c r="D10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5" spans="1:6" ht="15.75" hidden="1">
      <c r="A105" s="48" t="s">
        <v>142</v>
      </c>
      <c r="B105" s="17" t="s">
        <v>143</v>
      </c>
      <c r="C105" s="6" t="s">
        <v>137</v>
      </c>
      <c r="D105" s="40" t="e">
        <f>D106+D107</f>
        <v>#REF!</v>
      </c>
      <c r="E105" s="34" t="e">
        <f>E106+E107</f>
        <v>#REF!</v>
      </c>
      <c r="F105" s="34" t="e">
        <f>F106+F107</f>
        <v>#REF!</v>
      </c>
    </row>
    <row r="106" spans="1:6" ht="15.75" hidden="1">
      <c r="A106" s="48" t="s">
        <v>144</v>
      </c>
      <c r="B106" s="17" t="s">
        <v>21</v>
      </c>
      <c r="C106" s="6" t="s">
        <v>137</v>
      </c>
      <c r="D10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6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7" spans="1:6" ht="15.75" hidden="1">
      <c r="A107" s="48" t="s">
        <v>145</v>
      </c>
      <c r="B107" s="17" t="s">
        <v>22</v>
      </c>
      <c r="C107" s="6" t="s">
        <v>137</v>
      </c>
      <c r="D10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7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8" spans="1:6" ht="31.5" hidden="1">
      <c r="A108" s="48" t="s">
        <v>146</v>
      </c>
      <c r="B108" s="14" t="s">
        <v>23</v>
      </c>
      <c r="C108" s="6" t="s">
        <v>137</v>
      </c>
      <c r="D108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0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08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9" spans="1:6" ht="15.75" hidden="1">
      <c r="A109" s="48" t="s">
        <v>147</v>
      </c>
      <c r="B109" s="21" t="s">
        <v>148</v>
      </c>
      <c r="C109" s="22" t="s">
        <v>149</v>
      </c>
      <c r="D109" s="45" t="e">
        <f>IF(D105=0,0,D93/D105/1000)</f>
        <v>#REF!</v>
      </c>
      <c r="E109" s="38" t="e">
        <f>IF(E105=0,0,E93/E105/1000)</f>
        <v>#REF!</v>
      </c>
      <c r="F109" s="38" t="e">
        <f>IF(F105=0,0,F93/F105/1000)</f>
        <v>#REF!</v>
      </c>
    </row>
    <row r="110" spans="1:6" s="5" customFormat="1" ht="18.75" hidden="1">
      <c r="A110" s="48" t="s">
        <v>150</v>
      </c>
      <c r="B110" s="19" t="s">
        <v>151</v>
      </c>
      <c r="C110" s="4"/>
      <c r="D110" s="44"/>
      <c r="E110" s="20"/>
      <c r="F110" s="20"/>
    </row>
    <row r="111" spans="1:6" ht="15.75" hidden="1">
      <c r="A111" s="48" t="s">
        <v>152</v>
      </c>
      <c r="B111" s="29" t="s">
        <v>153</v>
      </c>
      <c r="C111" s="23" t="s">
        <v>154</v>
      </c>
      <c r="D11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1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2" spans="1:6" ht="15.75" hidden="1">
      <c r="A112" s="48" t="s">
        <v>155</v>
      </c>
      <c r="B112" s="29" t="s">
        <v>156</v>
      </c>
      <c r="C112" s="23" t="s">
        <v>154</v>
      </c>
      <c r="D11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2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3" spans="1:6" ht="15.75" hidden="1">
      <c r="A113" s="48" t="s">
        <v>157</v>
      </c>
      <c r="B113" s="29" t="s">
        <v>158</v>
      </c>
      <c r="C113" s="23" t="s">
        <v>154</v>
      </c>
      <c r="D113" s="46" t="e">
        <f>D111+D112</f>
        <v>#REF!</v>
      </c>
      <c r="E113" s="36" t="e">
        <f>E111+E112</f>
        <v>#REF!</v>
      </c>
      <c r="F113" s="36" t="e">
        <f>F111+F112</f>
        <v>#REF!</v>
      </c>
    </row>
    <row r="114" spans="1:6" ht="15.75" hidden="1">
      <c r="A114" s="48" t="s">
        <v>159</v>
      </c>
      <c r="B114" s="29" t="s">
        <v>17</v>
      </c>
      <c r="C114" s="23" t="s">
        <v>154</v>
      </c>
      <c r="D11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4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5" spans="1:6" ht="15.75" hidden="1">
      <c r="A115" s="48" t="s">
        <v>160</v>
      </c>
      <c r="B115" s="29" t="s">
        <v>161</v>
      </c>
      <c r="C115" s="23" t="s">
        <v>154</v>
      </c>
      <c r="D115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5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5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6" spans="1:6" ht="15" hidden="1">
      <c r="A116" s="48" t="s">
        <v>162</v>
      </c>
      <c r="B116" s="61" t="s">
        <v>163</v>
      </c>
      <c r="C116" s="23" t="s">
        <v>154</v>
      </c>
      <c r="D116" s="46" t="e">
        <f>D113-D114-D115</f>
        <v>#REF!</v>
      </c>
      <c r="E116" s="36" t="e">
        <f>E113-E114-E115</f>
        <v>#REF!</v>
      </c>
      <c r="F116" s="36" t="e">
        <f>F113-F114-F115</f>
        <v>#REF!</v>
      </c>
    </row>
    <row r="117" spans="1:6" ht="15" hidden="1">
      <c r="A117" s="48" t="s">
        <v>164</v>
      </c>
      <c r="B117" s="61"/>
      <c r="C117" s="23" t="s">
        <v>165</v>
      </c>
      <c r="D117" s="42" t="e">
        <f>IF(D113=0,0,D116/D113)</f>
        <v>#REF!</v>
      </c>
      <c r="E117" s="35" t="e">
        <f>IF(E113=0,0,E116/E113)</f>
        <v>#REF!</v>
      </c>
      <c r="F117" s="35" t="e">
        <f>IF(F113=0,0,F116/F113)</f>
        <v>#REF!</v>
      </c>
    </row>
    <row r="118" spans="1:6" s="5" customFormat="1" ht="18.75" hidden="1">
      <c r="A118" s="48" t="s">
        <v>166</v>
      </c>
      <c r="B118" s="4" t="s">
        <v>6</v>
      </c>
      <c r="C118" s="4"/>
      <c r="D118" s="47"/>
      <c r="E118" s="24"/>
      <c r="F118" s="24"/>
    </row>
    <row r="119" spans="1:6" ht="15.75" hidden="1">
      <c r="A119" s="48" t="s">
        <v>167</v>
      </c>
      <c r="B119" s="17" t="s">
        <v>168</v>
      </c>
      <c r="C119" s="6" t="s">
        <v>137</v>
      </c>
      <c r="D119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19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19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0" spans="1:6" ht="15.75" hidden="1">
      <c r="A120" s="48" t="s">
        <v>213</v>
      </c>
      <c r="B120" s="17" t="s">
        <v>214</v>
      </c>
      <c r="C120" s="6" t="s">
        <v>137</v>
      </c>
      <c r="D120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0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0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1" spans="1:6" ht="15.75" hidden="1">
      <c r="A121" s="48" t="s">
        <v>169</v>
      </c>
      <c r="B121" s="17" t="s">
        <v>170</v>
      </c>
      <c r="C121" s="6" t="s">
        <v>137</v>
      </c>
      <c r="D12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2" spans="1:6" ht="15.75" hidden="1">
      <c r="A122" s="48" t="s">
        <v>171</v>
      </c>
      <c r="B122" s="61" t="s">
        <v>172</v>
      </c>
      <c r="C122" s="6" t="s">
        <v>137</v>
      </c>
      <c r="D122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3" spans="1:6" ht="15.75" hidden="1">
      <c r="A123" s="48" t="s">
        <v>173</v>
      </c>
      <c r="B123" s="61"/>
      <c r="C123" s="6" t="s">
        <v>1</v>
      </c>
      <c r="D123" s="41" t="e">
        <f>IF(D119=0,0,D122/D119)</f>
        <v>#REF!</v>
      </c>
      <c r="E123" s="33" t="e">
        <f>IF(E119=0,0,E122/E119)</f>
        <v>#REF!</v>
      </c>
      <c r="F123" s="33" t="e">
        <f>IF(F119=0,0,F122/F119)</f>
        <v>#REF!</v>
      </c>
    </row>
    <row r="124" spans="1:6" ht="15.75" hidden="1">
      <c r="A124" s="48" t="s">
        <v>174</v>
      </c>
      <c r="B124" s="17" t="s">
        <v>175</v>
      </c>
      <c r="C124" s="6" t="s">
        <v>137</v>
      </c>
      <c r="D12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5" spans="1:6" ht="15.75" hidden="1">
      <c r="A125" s="48" t="s">
        <v>176</v>
      </c>
      <c r="B125" s="17" t="s">
        <v>177</v>
      </c>
      <c r="C125" s="6" t="s">
        <v>137</v>
      </c>
      <c r="D125" s="40" t="e">
        <f>D119-D121-D122+D124</f>
        <v>#REF!</v>
      </c>
      <c r="E125" s="34" t="e">
        <f>E119-E121-E122+E124</f>
        <v>#REF!</v>
      </c>
      <c r="F125" s="34" t="e">
        <f>F119-F121-F122+F124</f>
        <v>#REF!</v>
      </c>
    </row>
    <row r="126" spans="1:6" ht="15.75" hidden="1">
      <c r="A126" s="48" t="s">
        <v>178</v>
      </c>
      <c r="B126" s="62" t="s">
        <v>15</v>
      </c>
      <c r="C126" s="6" t="s">
        <v>137</v>
      </c>
      <c r="D126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7" spans="1:6" ht="15.75" hidden="1">
      <c r="A127" s="48" t="s">
        <v>179</v>
      </c>
      <c r="B127" s="62"/>
      <c r="C127" s="6" t="s">
        <v>1</v>
      </c>
      <c r="D127" s="52" t="e">
        <f>IF(D126=0,0,D126/D125)</f>
        <v>#REF!</v>
      </c>
      <c r="E127" s="33" t="e">
        <f>IF(E126=0,0,E126/E125)</f>
        <v>#REF!</v>
      </c>
      <c r="F127" s="33" t="e">
        <f>IF(F126=0,0,F126/F125)</f>
        <v>#REF!</v>
      </c>
    </row>
    <row r="128" spans="1:6" ht="15.75" hidden="1">
      <c r="A128" s="48" t="s">
        <v>180</v>
      </c>
      <c r="B128" s="17" t="s">
        <v>17</v>
      </c>
      <c r="C128" s="6" t="s">
        <v>137</v>
      </c>
      <c r="D128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28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28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9" spans="1:6" ht="15.75" hidden="1">
      <c r="A129" s="48" t="s">
        <v>181</v>
      </c>
      <c r="B129" s="18" t="s">
        <v>18</v>
      </c>
      <c r="C129" s="6" t="s">
        <v>137</v>
      </c>
      <c r="D129" s="40" t="e">
        <f>D125-D126-D128</f>
        <v>#REF!</v>
      </c>
      <c r="E129" s="34" t="e">
        <f>E125-E126-E128</f>
        <v>#REF!</v>
      </c>
      <c r="F129" s="34" t="e">
        <f>F125-F126-F128</f>
        <v>#REF!</v>
      </c>
    </row>
    <row r="130" spans="1:6" ht="15.75" hidden="1">
      <c r="A130" s="48" t="s">
        <v>182</v>
      </c>
      <c r="B130" s="62" t="s">
        <v>19</v>
      </c>
      <c r="C130" s="6" t="s">
        <v>137</v>
      </c>
      <c r="D130" s="40" t="e">
        <f>D129-D132</f>
        <v>#REF!</v>
      </c>
      <c r="E130" s="34" t="e">
        <f>E129-E132</f>
        <v>#REF!</v>
      </c>
      <c r="F130" s="34" t="e">
        <f>F129-F132</f>
        <v>#REF!</v>
      </c>
    </row>
    <row r="131" spans="1:6" ht="15.75" hidden="1">
      <c r="A131" s="48" t="s">
        <v>183</v>
      </c>
      <c r="B131" s="62"/>
      <c r="C131" s="6" t="s">
        <v>1</v>
      </c>
      <c r="D131" s="41" t="e">
        <f>IF(D125=0,0,D130/D125)</f>
        <v>#REF!</v>
      </c>
      <c r="E131" s="33" t="e">
        <f>IF(E125=0,0,E130/E125)</f>
        <v>#REF!</v>
      </c>
      <c r="F131" s="33" t="e">
        <f>IF(F125=0,0,F130/F125)</f>
        <v>#REF!</v>
      </c>
    </row>
    <row r="132" spans="1:6" ht="15.75" hidden="1">
      <c r="A132" s="48" t="s">
        <v>184</v>
      </c>
      <c r="B132" s="17" t="s">
        <v>185</v>
      </c>
      <c r="C132" s="6" t="s">
        <v>137</v>
      </c>
      <c r="D132" s="40" t="e">
        <f>D133+D134+D135</f>
        <v>#REF!</v>
      </c>
      <c r="E132" s="34" t="e">
        <f>E133+E134+E135</f>
        <v>#REF!</v>
      </c>
      <c r="F132" s="34" t="e">
        <f>F133+F134+F135</f>
        <v>#REF!</v>
      </c>
    </row>
    <row r="133" spans="1:6" ht="15.75" hidden="1">
      <c r="A133" s="48" t="s">
        <v>186</v>
      </c>
      <c r="B133" s="17" t="s">
        <v>87</v>
      </c>
      <c r="C133" s="6" t="s">
        <v>137</v>
      </c>
      <c r="D13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4" spans="1:6" ht="15.75" hidden="1">
      <c r="A134" s="48" t="s">
        <v>187</v>
      </c>
      <c r="B134" s="17" t="s">
        <v>89</v>
      </c>
      <c r="C134" s="6" t="s">
        <v>137</v>
      </c>
      <c r="D13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5" spans="1:6" ht="15.75" hidden="1">
      <c r="A135" s="48" t="s">
        <v>188</v>
      </c>
      <c r="B135" s="17" t="s">
        <v>22</v>
      </c>
      <c r="C135" s="6" t="s">
        <v>137</v>
      </c>
      <c r="D135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6" spans="1:6" ht="31.5" hidden="1">
      <c r="A136" s="48" t="s">
        <v>189</v>
      </c>
      <c r="B136" s="8" t="s">
        <v>23</v>
      </c>
      <c r="C136" s="6" t="s">
        <v>137</v>
      </c>
      <c r="D136" s="53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7" spans="1:6" ht="15.75" hidden="1">
      <c r="A137" s="48" t="s">
        <v>190</v>
      </c>
      <c r="B137" s="62" t="s">
        <v>26</v>
      </c>
      <c r="C137" s="6" t="s">
        <v>137</v>
      </c>
      <c r="D137" s="43" t="e">
        <f>D125-D128-D132</f>
        <v>#REF!</v>
      </c>
      <c r="E137" s="37" t="e">
        <f>E125-E128-E132</f>
        <v>#REF!</v>
      </c>
      <c r="F137" s="37" t="e">
        <f>F125-F128-F132</f>
        <v>#REF!</v>
      </c>
    </row>
    <row r="138" spans="1:6" ht="15.75" hidden="1">
      <c r="A138" s="48" t="s">
        <v>191</v>
      </c>
      <c r="B138" s="62"/>
      <c r="C138" s="6" t="s">
        <v>1</v>
      </c>
      <c r="D138" s="41" t="e">
        <f>IF(D125=0,0,D137/D125)</f>
        <v>#REF!</v>
      </c>
      <c r="E138" s="33" t="e">
        <f>IF(E125=0,0,E137/E125)</f>
        <v>#REF!</v>
      </c>
      <c r="F138" s="33" t="e">
        <f>IF(F125=0,0,F137/F125)</f>
        <v>#REF!</v>
      </c>
    </row>
    <row r="139" spans="1:6" ht="15.75" hidden="1">
      <c r="A139" s="48" t="s">
        <v>192</v>
      </c>
      <c r="B139" s="63" t="s">
        <v>71</v>
      </c>
      <c r="C139" s="6" t="s">
        <v>137</v>
      </c>
      <c r="D13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3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39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0" spans="1:6" ht="15.75" hidden="1">
      <c r="A140" s="48" t="s">
        <v>193</v>
      </c>
      <c r="B140" s="63"/>
      <c r="C140" s="6" t="s">
        <v>1</v>
      </c>
      <c r="D140" s="42" t="e">
        <f>IF(D125=0,0,D139/D125)</f>
        <v>#REF!</v>
      </c>
      <c r="E140" s="35" t="e">
        <f>IF(E125=0,0,E139/E125)</f>
        <v>#REF!</v>
      </c>
      <c r="F140" s="35" t="e">
        <f>IF(F125=0,0,F139/F125)</f>
        <v>#REF!</v>
      </c>
    </row>
    <row r="141" spans="1:6" ht="15.75" hidden="1">
      <c r="A141" s="48" t="s">
        <v>194</v>
      </c>
      <c r="B141" s="17" t="s">
        <v>195</v>
      </c>
      <c r="C141" s="6"/>
      <c r="D141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1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2" spans="1:6" s="5" customFormat="1" ht="18.75" hidden="1">
      <c r="A142" s="48" t="s">
        <v>196</v>
      </c>
      <c r="B142" s="19" t="s">
        <v>2</v>
      </c>
      <c r="C142" s="4"/>
      <c r="D142" s="44"/>
      <c r="E142" s="20"/>
      <c r="F142" s="20"/>
    </row>
    <row r="143" spans="1:6" ht="15.75" hidden="1">
      <c r="A143" s="48" t="s">
        <v>197</v>
      </c>
      <c r="B143" s="25" t="s">
        <v>198</v>
      </c>
      <c r="C143" s="6" t="s">
        <v>137</v>
      </c>
      <c r="D143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3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4" spans="1:6" ht="15.75" hidden="1">
      <c r="A144" s="48" t="s">
        <v>199</v>
      </c>
      <c r="B144" s="26" t="s">
        <v>200</v>
      </c>
      <c r="C144" s="6" t="s">
        <v>137</v>
      </c>
      <c r="D144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4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5" spans="1:6" ht="15.75" hidden="1">
      <c r="A145" s="48" t="s">
        <v>201</v>
      </c>
      <c r="B145" s="27" t="s">
        <v>202</v>
      </c>
      <c r="C145" s="6" t="s">
        <v>137</v>
      </c>
      <c r="D145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5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6" spans="1:6" ht="31.5" hidden="1">
      <c r="A146" s="48" t="s">
        <v>203</v>
      </c>
      <c r="B146" s="8" t="s">
        <v>204</v>
      </c>
      <c r="C146" s="6" t="s">
        <v>137</v>
      </c>
      <c r="D146" s="53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6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7" spans="1:6" ht="15.75" hidden="1">
      <c r="A147" s="48" t="s">
        <v>205</v>
      </c>
      <c r="B147" s="26" t="s">
        <v>17</v>
      </c>
      <c r="C147" s="6" t="s">
        <v>137</v>
      </c>
      <c r="D147" s="39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47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47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8" spans="1:6" ht="15.75" hidden="1">
      <c r="A148" s="48" t="s">
        <v>206</v>
      </c>
      <c r="B148" s="64" t="s">
        <v>212</v>
      </c>
      <c r="C148" s="6" t="s">
        <v>137</v>
      </c>
      <c r="D148" s="40" t="e">
        <f>D143-D144-D145-D147</f>
        <v>#REF!</v>
      </c>
      <c r="E148" s="34" t="e">
        <f>E143-E144-E145-E147</f>
        <v>#REF!</v>
      </c>
      <c r="F148" s="34" t="e">
        <f>F143-F144-F145-F147</f>
        <v>#REF!</v>
      </c>
    </row>
    <row r="149" spans="1:6" ht="15.75" hidden="1">
      <c r="A149" s="48" t="s">
        <v>207</v>
      </c>
      <c r="B149" s="64"/>
      <c r="C149" s="6" t="s">
        <v>1</v>
      </c>
      <c r="D149" s="41" t="e">
        <f>IF(D143=0,0,D148/D143)</f>
        <v>#REF!</v>
      </c>
      <c r="E149" s="33" t="e">
        <f>IF(E143=0,0,E148/E143)</f>
        <v>#REF!</v>
      </c>
      <c r="F149" s="33" t="e">
        <f>IF(F143=0,0,F148/F143)</f>
        <v>#REF!</v>
      </c>
    </row>
    <row r="150" spans="1:6" ht="15.75" hidden="1">
      <c r="A150" s="48" t="s">
        <v>215</v>
      </c>
      <c r="B150" s="63" t="s">
        <v>71</v>
      </c>
      <c r="C150" s="6" t="s">
        <v>137</v>
      </c>
      <c r="D15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0" s="32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1" spans="1:6" ht="15.75" hidden="1">
      <c r="A151" s="48" t="s">
        <v>216</v>
      </c>
      <c r="B151" s="63"/>
      <c r="C151" s="6" t="s">
        <v>1</v>
      </c>
      <c r="D151" s="42" t="e">
        <f>IF(D136=0,0,D150/D136)</f>
        <v>#REF!</v>
      </c>
      <c r="E151" s="35" t="e">
        <f>IF(E136=0,0,E150/E136)</f>
        <v>#REF!</v>
      </c>
      <c r="F151" s="35" t="e">
        <f>IF(F136=0,0,F150/F136)</f>
        <v>#REF!</v>
      </c>
    </row>
    <row r="152" spans="1:6" ht="15.75" hidden="1">
      <c r="A152" s="48" t="s">
        <v>208</v>
      </c>
      <c r="B152" s="26" t="s">
        <v>209</v>
      </c>
      <c r="C152" s="6" t="s">
        <v>137</v>
      </c>
      <c r="D152" s="53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2" s="3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3" spans="1:6" ht="16.5" hidden="1" thickBot="1">
      <c r="A153" s="49" t="s">
        <v>210</v>
      </c>
      <c r="B153" s="50" t="s">
        <v>211</v>
      </c>
      <c r="C153" s="51" t="s">
        <v>137</v>
      </c>
      <c r="D153" s="54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E153" s="55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  <c r="F153" s="55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66" ht="15.75">
      <c r="C166" s="31"/>
    </row>
    <row r="167" ht="15.75">
      <c r="C167" s="31"/>
    </row>
    <row r="168" ht="15.75">
      <c r="C168" s="31"/>
    </row>
    <row r="169" ht="15.75">
      <c r="C169" s="31"/>
    </row>
  </sheetData>
  <sheetProtection/>
  <mergeCells count="33">
    <mergeCell ref="D3:D4"/>
    <mergeCell ref="E3:E4"/>
    <mergeCell ref="F3:F4"/>
    <mergeCell ref="G3:G4"/>
    <mergeCell ref="H3:H4"/>
    <mergeCell ref="I3:I4"/>
    <mergeCell ref="C3:C5"/>
    <mergeCell ref="B19:B20"/>
    <mergeCell ref="B15:B16"/>
    <mergeCell ref="B65:B66"/>
    <mergeCell ref="B67:B68"/>
    <mergeCell ref="A3:A5"/>
    <mergeCell ref="B3:B5"/>
    <mergeCell ref="B46:B47"/>
    <mergeCell ref="B48:B49"/>
    <mergeCell ref="B54:B55"/>
    <mergeCell ref="B58:B59"/>
    <mergeCell ref="B83:B84"/>
    <mergeCell ref="B86:B87"/>
    <mergeCell ref="B81:B82"/>
    <mergeCell ref="B97:B98"/>
    <mergeCell ref="B70:B71"/>
    <mergeCell ref="B74:B75"/>
    <mergeCell ref="B122:B123"/>
    <mergeCell ref="B90:B91"/>
    <mergeCell ref="B150:B151"/>
    <mergeCell ref="B137:B138"/>
    <mergeCell ref="B139:B140"/>
    <mergeCell ref="B148:B149"/>
    <mergeCell ref="B126:B127"/>
    <mergeCell ref="B130:B131"/>
    <mergeCell ref="B99:B100"/>
    <mergeCell ref="B116:B117"/>
  </mergeCells>
  <printOptions/>
  <pageMargins left="0.11811023622047245" right="0.11811023622047245" top="0" bottom="0" header="0" footer="0"/>
  <pageSetup horizontalDpi="600" verticalDpi="600" orientation="landscape" paperSize="9" scale="52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Манушкин Александр Анатольевич</dc:creator>
  <cp:keywords/>
  <dc:description/>
  <cp:lastModifiedBy>Ходосок Дарья Владимировна</cp:lastModifiedBy>
  <cp:lastPrinted>2016-02-01T10:27:07Z</cp:lastPrinted>
  <dcterms:created xsi:type="dcterms:W3CDTF">2012-08-30T10:25:26Z</dcterms:created>
  <dcterms:modified xsi:type="dcterms:W3CDTF">2020-02-21T09:27:43Z</dcterms:modified>
  <cp:category/>
  <cp:version/>
  <cp:contentType/>
  <cp:contentStatus/>
</cp:coreProperties>
</file>