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15" yWindow="135" windowWidth="15090" windowHeight="12705" firstSheet="3" activeTab="15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  <sheet name="январь 2020" sheetId="13" r:id="rId13"/>
    <sheet name="февраль 2020" sheetId="14" r:id="rId14"/>
    <sheet name="март 2020" sheetId="15" r:id="rId15"/>
    <sheet name="апрель 2020" sheetId="16" r:id="rId16"/>
  </sheets>
  <externalReferences>
    <externalReference r:id="rId19"/>
    <externalReference r:id="rId20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7">'август'!$B$1:$J$31</definedName>
    <definedName name="_xlnm.Print_Area" localSheetId="3">'апрель'!$B$1:$J$28</definedName>
    <definedName name="_xlnm.Print_Area" localSheetId="15">'апрель 2020'!$B$1:$J$34</definedName>
    <definedName name="_xlnm.Print_Area" localSheetId="11">'декабрь'!$B$1:$J$32</definedName>
    <definedName name="_xlnm.Print_Area" localSheetId="6">'июль'!$B$1:$J$39</definedName>
    <definedName name="_xlnm.Print_Area" localSheetId="5">'июнь'!$B$1:$J$36</definedName>
    <definedName name="_xlnm.Print_Area" localSheetId="4">'май'!$B$1:$J$30</definedName>
    <definedName name="_xlnm.Print_Area" localSheetId="2">'март'!$B$1:$J$34</definedName>
    <definedName name="_xlnm.Print_Area" localSheetId="14">'март 2020'!$B$1:$J$28</definedName>
    <definedName name="_xlnm.Print_Area" localSheetId="10">'ноябрь'!$B$1:$J$37</definedName>
    <definedName name="_xlnm.Print_Area" localSheetId="9">'октябрь'!$B$1:$J$34</definedName>
    <definedName name="_xlnm.Print_Area" localSheetId="8">'сентябрь'!$B$1:$J$39</definedName>
    <definedName name="_xlnm.Print_Area" localSheetId="1">'февраль'!$B$1:$J$27</definedName>
    <definedName name="_xlnm.Print_Area" localSheetId="13">'февраль 2020'!$B$1:$J$29</definedName>
    <definedName name="_xlnm.Print_Area" localSheetId="0">'январь'!$B$1:$J$33</definedName>
    <definedName name="_xlnm.Print_Area" localSheetId="12">'январь 2020'!$B$1:$J$30</definedName>
  </definedNames>
  <calcPr fullCalcOnLoad="1"/>
</workbook>
</file>

<file path=xl/sharedStrings.xml><?xml version="1.0" encoding="utf-8"?>
<sst xmlns="http://schemas.openxmlformats.org/spreadsheetml/2006/main" count="2232" uniqueCount="368">
  <si>
    <t>Техническое состояние сетей и информация об аварийных отключениях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</si>
  <si>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</si>
  <si>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</si>
  <si>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</si>
  <si>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</si>
  <si>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</si>
  <si>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</si>
  <si>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</si>
  <si>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</si>
  <si>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</si>
  <si>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</si>
  <si>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</si>
  <si>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</si>
  <si>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</si>
  <si>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</si>
  <si>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</si>
  <si>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</si>
  <si>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</si>
  <si>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</si>
  <si>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</si>
  <si>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</si>
  <si>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</si>
  <si>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</si>
  <si>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</si>
  <si>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</si>
  <si>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</si>
  <si>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</si>
  <si>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</si>
  <si>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</si>
  <si>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</si>
  <si>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</si>
  <si>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</si>
  <si>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Объем недопоставленной в результате аварийных отключений электроэнергии</t>
  </si>
  <si>
    <t>АО "ОРЭС-Тольятти"</t>
  </si>
  <si>
    <t>Устранение причин аварии</t>
  </si>
  <si>
    <t>РП-2 ф-4</t>
  </si>
  <si>
    <t>РП-16 ф-19</t>
  </si>
  <si>
    <t>РП-13 ф-19</t>
  </si>
  <si>
    <t>Дата: 06.05.19 Время: 11:20</t>
  </si>
  <si>
    <t>Дата: 06.05.19 Время: 13:20</t>
  </si>
  <si>
    <t>Дата: 17.05.19 Время: 01:04</t>
  </si>
  <si>
    <t>Дата: 17.05.19 Время: 02:38</t>
  </si>
  <si>
    <t>Дата: 17.05.19 Время: 09:43</t>
  </si>
  <si>
    <t>Дата: 17.05.19 Время: 11:08</t>
  </si>
  <si>
    <t>Повреждение изоляции кабеля 6кВ РП-1 до РЯ-39</t>
  </si>
  <si>
    <t xml:space="preserve">Нарушение изоляции кабеля 6кВ ТП-127 до оп.1 </t>
  </si>
  <si>
    <t>короткое замыкание в РУ-10кВ КТП-10</t>
  </si>
  <si>
    <t>Май 2019 год</t>
  </si>
  <si>
    <t>Апрель 2019 год</t>
  </si>
  <si>
    <t>ТП-176</t>
  </si>
  <si>
    <t>Дата: 23.04.19 Время: 13:49</t>
  </si>
  <si>
    <t>Дата: 23.04.19 Время: 14:40</t>
  </si>
  <si>
    <t>Повреждение изоляции КЛ-6кВ от ТП-128 до ТП-162</t>
  </si>
  <si>
    <t>Март 2019 год</t>
  </si>
  <si>
    <t>ПС "МИС" ф-45</t>
  </si>
  <si>
    <t>Дата: 04.03.19 Время: 13:49</t>
  </si>
  <si>
    <t>Дата: 04.03.19 Время: 14:40</t>
  </si>
  <si>
    <t>Повреждение изоляции КЛ-6кВ ПС "МИС" Ф-45 до РП-11</t>
  </si>
  <si>
    <t>ПС "МИС" ф-9</t>
  </si>
  <si>
    <t>Дата: 07.03.19 Время: 23:04</t>
  </si>
  <si>
    <t>Дата: 08.03.19 Время: 00:11</t>
  </si>
  <si>
    <t>Повреждение изоляции КЛ-6кВ ТП-461 до ТП-454</t>
  </si>
  <si>
    <t>ПС "Южная" ф-21</t>
  </si>
  <si>
    <t>Дата: 13.03.19 Время: 22:04</t>
  </si>
  <si>
    <t>Дата: 13.03.19 Время: 23:37</t>
  </si>
  <si>
    <t>Повреждение изоляции КЛ-6кВ в АО "ССК"</t>
  </si>
  <si>
    <t>ПС "МИС" ф-47</t>
  </si>
  <si>
    <t>Дата: 14.03.19 Время: 22:32</t>
  </si>
  <si>
    <t>Дата: 15.03.19 Время: 00:09</t>
  </si>
  <si>
    <t>Повреждение изоляции КЛ-6кВ от ПС МИС до РП-7</t>
  </si>
  <si>
    <t>ТП-101</t>
  </si>
  <si>
    <t>Дата: 16.03.19 Время: 15:30</t>
  </si>
  <si>
    <t>Дата: 16.03.19 Время: 15:55</t>
  </si>
  <si>
    <t>Повреждение изоляции КЛ-0,4кВ от ТП-101 Ф-15</t>
  </si>
  <si>
    <t>ПС "МИС" ф-36</t>
  </si>
  <si>
    <t>Дата: 17.03.19 Время: 21:18</t>
  </si>
  <si>
    <t>Дата: 17.03.19 Время: 22:24</t>
  </si>
  <si>
    <t>Восстановлена фазировка кабелей со смежной организацией АО ЭиСС</t>
  </si>
  <si>
    <t>ПС"Северная" ф-17</t>
  </si>
  <si>
    <t>Дата: 19.03.19 Время: 19:25</t>
  </si>
  <si>
    <t>Дата: 19.03.19 Время: 21:22</t>
  </si>
  <si>
    <t>Январь 2019 год</t>
  </si>
  <si>
    <t>ПС "ТЭЗ" ф-65</t>
  </si>
  <si>
    <t>Дата: 10.01.19 Время: 12:05</t>
  </si>
  <si>
    <t>Дата: 10.01.19 Время: 12:45</t>
  </si>
  <si>
    <t>Повреждение изоляции кабеля от РЯ-63 до ТП-314</t>
  </si>
  <si>
    <t>РП-30 ф-6</t>
  </si>
  <si>
    <t>Дата: 16.01.19 Время: 18:06</t>
  </si>
  <si>
    <t>Дата: 16.01.19 Время: 18:50</t>
  </si>
  <si>
    <t>погодные условия</t>
  </si>
  <si>
    <t>Дата: 16.01.19 Время: 19:24</t>
  </si>
  <si>
    <t>Дата: 16.01.19 Время: 20:18</t>
  </si>
  <si>
    <t>ПС МИС ф-37</t>
  </si>
  <si>
    <t>Дата: 23.01.19 Время: 10:35</t>
  </si>
  <si>
    <t>Дата: 23.01.19 Время: 11:23</t>
  </si>
  <si>
    <t>Повреждение изоляции кабеля от Ф-37 ПС МИС до ТП-519</t>
  </si>
  <si>
    <t>ПС "ВДЗ-2" ф-16</t>
  </si>
  <si>
    <t>Дата: 29.01.19 Время: 08:15</t>
  </si>
  <si>
    <t>Дата: 29.01.19 Время: 08:30</t>
  </si>
  <si>
    <t>невыявленные причины</t>
  </si>
  <si>
    <t>Февраль 2019 год</t>
  </si>
  <si>
    <t>Июнь 2019 год</t>
  </si>
  <si>
    <t>ПС "Восточная" ф-31</t>
  </si>
  <si>
    <t>Дата: 02.06.19 Время: 01:47</t>
  </si>
  <si>
    <t>Дата: 02.06.19 Время: 03:30</t>
  </si>
  <si>
    <t>Нарушение изоляции кабеля 6кВ РЯ-7 до ТП-389</t>
  </si>
  <si>
    <t>Нарушение изоляции кабеля 6кВ Ф-19РП-18 до ТП-907</t>
  </si>
  <si>
    <t>Нарушение изоляции кабеля 6кВ Ф-18РП-3 до ТП-151</t>
  </si>
  <si>
    <t>Нарушение изоляции кабеля 6кВ Ф-31 "Вост", до РЯ-7,  от РЯ-7 до ТП-399</t>
  </si>
  <si>
    <t>Нарушение изоляции кабеля 0,4кВ Ф-25 ТП-511</t>
  </si>
  <si>
    <t>Нарушение изоляции кабеля 6кВ Ф-21РП-5 до ТП-556</t>
  </si>
  <si>
    <t>Нарушение изоляции кабеля 10кВ ТП-35 до оп.</t>
  </si>
  <si>
    <t>Нарушение изоляции кабеля 6кВ ТП-335 до РЯ-106</t>
  </si>
  <si>
    <t>Нарушение изоляции кабеля 6кВ ТП-73 до ТП-70</t>
  </si>
  <si>
    <t>РП-18 ф-19</t>
  </si>
  <si>
    <t>Дата: 02.06.19 Время: 03:34</t>
  </si>
  <si>
    <t>РП-3 ф-18</t>
  </si>
  <si>
    <t>Дата: 02.06.19 Время: 04:07</t>
  </si>
  <si>
    <t>Дата: 02.06.19 Время: 11:01</t>
  </si>
  <si>
    <t>Дата: 02.06.19 Время: 12:11</t>
  </si>
  <si>
    <t>ТП-511</t>
  </si>
  <si>
    <t>Дата: 08.06.19 Время: 19:51</t>
  </si>
  <si>
    <t>Дата: 09.06.19 Время: 02:39</t>
  </si>
  <si>
    <t>РП-5 ф-21</t>
  </si>
  <si>
    <t>Дата: 09.06.19 Время: 23:35</t>
  </si>
  <si>
    <t>Дата: 10.06.19 Время: 00:16</t>
  </si>
  <si>
    <t>ПС "Матюшкино" ф-14</t>
  </si>
  <si>
    <t>Дата: 10.06.19 Время: 09:30</t>
  </si>
  <si>
    <t>Дата: 10.06.19 Время: 12:50</t>
  </si>
  <si>
    <t>ПС "Западная" ф-5</t>
  </si>
  <si>
    <t>Дата: 20.06.19 Время: 09:30</t>
  </si>
  <si>
    <t>Дата: 20.06.19 Время: 10:30</t>
  </si>
  <si>
    <t>РП-25 ф-20</t>
  </si>
  <si>
    <t>Дата: 20.06.19 Время: 17:00</t>
  </si>
  <si>
    <t>Дата: 20.06.19 Время: 17:56</t>
  </si>
  <si>
    <t>Июль 2019 год</t>
  </si>
  <si>
    <t>ПС "МИС" ф-29</t>
  </si>
  <si>
    <t>Дата: 02.07.19 Время: 09:45</t>
  </si>
  <si>
    <t>Дата: 02.07.19 Время: 10:18</t>
  </si>
  <si>
    <t>Дата: 03.07.19 Время: 20:35</t>
  </si>
  <si>
    <t>Дата: 03.07.19 Время: 22:59</t>
  </si>
  <si>
    <t>РВА ПС "Комсомольская" ф-7</t>
  </si>
  <si>
    <t>РП-11 ф-6</t>
  </si>
  <si>
    <t>Дата: 04.07.19 Время: 20:35</t>
  </si>
  <si>
    <t>Дата: 04.07.19 Время: 22:59</t>
  </si>
  <si>
    <t>Дата: 09.07.19 Время: 10:15</t>
  </si>
  <si>
    <t>Дата: 09.07.19 Время: 11:35</t>
  </si>
  <si>
    <t>ВЛ-6кВ РП-30 ф-10</t>
  </si>
  <si>
    <t>Дата: 12.07.19 Время: 23:20</t>
  </si>
  <si>
    <t>Дата: 13.07.19 Время: 00:11</t>
  </si>
  <si>
    <t>ПС "Южная" ф-11</t>
  </si>
  <si>
    <t>Дата: 16.07.19 Время: 18:55</t>
  </si>
  <si>
    <t>Дата: 16.07.19 Время: 19:39</t>
  </si>
  <si>
    <t>РП-30 ф-19</t>
  </si>
  <si>
    <t>Дата: 21.07.19 Время: 17:35</t>
  </si>
  <si>
    <t>Дата: 21.07.19 Время: 18:20</t>
  </si>
  <si>
    <t>Дата: 22.07.19 Время: 10:20</t>
  </si>
  <si>
    <t>Дата: 22.07.19 Время: 11:20</t>
  </si>
  <si>
    <t>ПС "МИС" ф-28</t>
  </si>
  <si>
    <t>Дата: 23.07.19 Время: 12:32</t>
  </si>
  <si>
    <t>Дата: 23.07.19 Время: 14:21</t>
  </si>
  <si>
    <t>РП-9 ф-17</t>
  </si>
  <si>
    <t>Дата: 23.07.19 Время: 14:47</t>
  </si>
  <si>
    <t>РП-9 ф-11</t>
  </si>
  <si>
    <t>Дата: 23.07.19 Время: 16:16</t>
  </si>
  <si>
    <t>ПС "Комсомольская" ф-24</t>
  </si>
  <si>
    <t>Дата: 24.07.19 Время: 15:03</t>
  </si>
  <si>
    <t>Дата: 24.07.19 Время: 16:33</t>
  </si>
  <si>
    <t>Механическое повреждение опоры ВЛ-6кВ</t>
  </si>
  <si>
    <t>Нарушение изоляции кабеля 6кВ ТП-467 до ТП-497, ТП-467 до ТП-430</t>
  </si>
  <si>
    <t xml:space="preserve">  Ветка на ВЛ-6кВ </t>
  </si>
  <si>
    <t>Природные явления</t>
  </si>
  <si>
    <t>Повреждение изоляции кабеля ТП-15 до ТП-227</t>
  </si>
  <si>
    <t>Повреждена изоляция кабеля ЛР-85 до ТП-485</t>
  </si>
  <si>
    <t>Погодные условия</t>
  </si>
  <si>
    <t>Повреждена изоляция кабеля  ТП-453 до ТП-566</t>
  </si>
  <si>
    <t>Повреждена изоляция кабеля  РЯ-120 до ТП-447</t>
  </si>
  <si>
    <t>Повреждена изоляция кабеля РЯ-129 до  ТП-469</t>
  </si>
  <si>
    <t>Повреждена изоляция кабеля  ТП-490 до РЯ-24/11</t>
  </si>
  <si>
    <t>Нарушение изоляции кабеля 6кВ ТП-454 до ТП-453</t>
  </si>
  <si>
    <t>ВЛ-6кВ ПС "Комсомольская" ф-22</t>
  </si>
  <si>
    <t>Август 2019 год</t>
  </si>
  <si>
    <t xml:space="preserve">Дата: 05.08.19 Время: 04:33 </t>
  </si>
  <si>
    <t xml:space="preserve">Дата: 05.08.19 Время: 07:03 </t>
  </si>
  <si>
    <t xml:space="preserve">Дата: 05.08.19 Время: 11:23 </t>
  </si>
  <si>
    <t>Дата: 05.08.19 Время: 13:03</t>
  </si>
  <si>
    <t>Дата: 05.08.19 Время: 19:15</t>
  </si>
  <si>
    <t xml:space="preserve">Дата: 05.08.19 Время: 23:25 </t>
  </si>
  <si>
    <t>Дата: 21.08.19 Время: 18:10</t>
  </si>
  <si>
    <t>Дата: 21.08.19 Время: 18:51</t>
  </si>
  <si>
    <t>ТП-461</t>
  </si>
  <si>
    <t>РП-5 ф-18</t>
  </si>
  <si>
    <t>РП-18 ф-2</t>
  </si>
  <si>
    <t>Повреждение изоляции оборудования в РЯ-82, ТП-500</t>
  </si>
  <si>
    <t>Повреждение изоляциии кабеля Ф-18 РП-5 до ТП-466</t>
  </si>
  <si>
    <t>Повреждение кровли ТП-461</t>
  </si>
  <si>
    <t>Повреждение изоляции кабеля от РЯ-83 до ТП-219</t>
  </si>
  <si>
    <t>ТП-500 РВА-22</t>
  </si>
  <si>
    <t>Сентябрь 2019 год</t>
  </si>
  <si>
    <t>МВ ПС "ОСК" ф-1</t>
  </si>
  <si>
    <t>ВЛ-6кВ ПС "Винтай-2" ф-35</t>
  </si>
  <si>
    <t>ВЛ-6кВ РП-2 ф-3</t>
  </si>
  <si>
    <t>ВЛ-6кВ РЯ-110 до РЯ-16</t>
  </si>
  <si>
    <t>ВЛ-6кВ СБРУ ВДЗ ф-13</t>
  </si>
  <si>
    <t>ВЛ-0,4кВ ТП-308</t>
  </si>
  <si>
    <t>РВА-22</t>
  </si>
  <si>
    <t>ВЛ-0,4кВ ТП-476 ф-2,10</t>
  </si>
  <si>
    <t>ВЛ-6кВ РП-30 ф-6</t>
  </si>
  <si>
    <t>ВЛ-0,4кВ ТП-715 ф-2</t>
  </si>
  <si>
    <t>ПС "Матюшкинро" ф-28</t>
  </si>
  <si>
    <t xml:space="preserve">Дата: 12.09.19 Время: 16:41 </t>
  </si>
  <si>
    <t xml:space="preserve">Дата: 13.09.19 Время: 16:47 </t>
  </si>
  <si>
    <t xml:space="preserve">Дата: 19.09.19 Время: 06:05 </t>
  </si>
  <si>
    <t>Дата: 19.09.19 Время: 10:40</t>
  </si>
  <si>
    <t>Дата: 19.09.19 Время: 05:57</t>
  </si>
  <si>
    <t xml:space="preserve">Дата: 19.09.19 Время: 06:46 </t>
  </si>
  <si>
    <t>Дата: 19.09.19 Время: 12:40</t>
  </si>
  <si>
    <t>Дата: 19.09.19 Время: 06:12</t>
  </si>
  <si>
    <t>Дата: 19.09.19 Время: 09:57</t>
  </si>
  <si>
    <t>Дата: 19.09.19 Время: 07:15</t>
  </si>
  <si>
    <t>Дата: 19.09.19 Время: 16:30</t>
  </si>
  <si>
    <t>Дата: 19.09.19 Время: 06:14</t>
  </si>
  <si>
    <t>Дата: 19.09.19 Время: 08:49</t>
  </si>
  <si>
    <t>Дата: 19.09.19 Время: 06:09</t>
  </si>
  <si>
    <t>Дата: 19.09.19 Время: 12:00</t>
  </si>
  <si>
    <t>Дата: 19.09.19 Время: 09:40</t>
  </si>
  <si>
    <t>Дата: 19.09.19 Время: 14:15</t>
  </si>
  <si>
    <t>Дата: 19.09.19 Время: 08:38</t>
  </si>
  <si>
    <t>Дата: 19.09.19 Время: 15:40</t>
  </si>
  <si>
    <t>Дата: 23.09.19 Время: 16:20</t>
  </si>
  <si>
    <t>Дата: 23.09.19 Время: 13:40</t>
  </si>
  <si>
    <t>Повреждение изоляции кабеля Ф-1ПС ОСК до РЯ-77</t>
  </si>
  <si>
    <t>Ветровая нагрузка</t>
  </si>
  <si>
    <t>оборваны провода</t>
  </si>
  <si>
    <t>Оборваны провода</t>
  </si>
  <si>
    <t>Дерево на проводах</t>
  </si>
  <si>
    <t>Нарушение изоляции кабеля от ТП-61П до ТП-62П</t>
  </si>
  <si>
    <t>Октябрь 2019 год</t>
  </si>
  <si>
    <t>РВА-7</t>
  </si>
  <si>
    <t xml:space="preserve">Дата: 01.10.19 Время: 12:55 </t>
  </si>
  <si>
    <t xml:space="preserve">Дата: 01.10.19 Время: 14:59 </t>
  </si>
  <si>
    <t>ВВ Ф-28 ПС "Южная"</t>
  </si>
  <si>
    <t xml:space="preserve">Дата: 03.10.19 Время: 07:00 </t>
  </si>
  <si>
    <t>Дата: 03.10.19 Время: 08:00</t>
  </si>
  <si>
    <t>Ф-13 СБРУ ВДЗ</t>
  </si>
  <si>
    <t>Дата: 06.10.19 Время: 14:14</t>
  </si>
  <si>
    <t>Дата: 06.10.19 Время: 18:05</t>
  </si>
  <si>
    <t>ПС "ТЭЗ" Ф-68</t>
  </si>
  <si>
    <t>Дата: 10.10.19 Время: 21:30</t>
  </si>
  <si>
    <t>Дата: 10.10.19 Время: 22:45</t>
  </si>
  <si>
    <t>ВВ Ф-23 РП-3</t>
  </si>
  <si>
    <t>Дата: 13.10.19 Время: 13:15</t>
  </si>
  <si>
    <t>Дата: 13.10.19 Время: 13:53</t>
  </si>
  <si>
    <t>ПС "МИС" ВВ Ф-73</t>
  </si>
  <si>
    <t>Дата: 16.10.19 Время: 13:47</t>
  </si>
  <si>
    <t>Дата: 16.10.19 Время: 14:30</t>
  </si>
  <si>
    <t>РП-18 ВВ Ф-17</t>
  </si>
  <si>
    <t>Дата: 26.10.19 Время: 02:27</t>
  </si>
  <si>
    <t>Дата: 26.10.19 Время: 04:15</t>
  </si>
  <si>
    <t>ветка на проводах</t>
  </si>
  <si>
    <t>Нарушение электрической изоляции Ф-22ПС Южная до ТП-390</t>
  </si>
  <si>
    <t>Повреждена изоляция кабеля от РЯ-103 ддо РЯ-104</t>
  </si>
  <si>
    <t>Повреждена изоляция кабеля от Ф-23 РП-3 до ТП-108</t>
  </si>
  <si>
    <t>Повреждена изоляция кабеля от Ф-68 МИС  до РП-13</t>
  </si>
  <si>
    <t>Повреждение изоляции кабеля 6 кВ Ф-17РП-18 до ТП-212</t>
  </si>
  <si>
    <t>Ноябрь 2019 год</t>
  </si>
  <si>
    <t>ТП-220</t>
  </si>
  <si>
    <t>ПС "Восточная" ВВ Ф-16</t>
  </si>
  <si>
    <t>ВВ Ф-3 РП-7</t>
  </si>
  <si>
    <t>МВ Ф-19 РП-13</t>
  </si>
  <si>
    <t>ВВ Ф-3 РП-2</t>
  </si>
  <si>
    <t>ВВ Ф-21 РП-7</t>
  </si>
  <si>
    <t>ПС "Южная" ВВ Ф-16</t>
  </si>
  <si>
    <t>ВВ Ф-14 РП-2</t>
  </si>
  <si>
    <t>ВВ Ф-1 РП-18</t>
  </si>
  <si>
    <t>ТП-377</t>
  </si>
  <si>
    <t xml:space="preserve">Дата: 06.11.19 Время: 00:23 </t>
  </si>
  <si>
    <t xml:space="preserve">Дата: 06.11.19 Время: 01:02 </t>
  </si>
  <si>
    <t xml:space="preserve">Дата: 07.11.19 Время: 09:38 </t>
  </si>
  <si>
    <t xml:space="preserve">Дата: 07.11.19 Время: 10:10 </t>
  </si>
  <si>
    <t xml:space="preserve">Дата: 09.11.19 Время: 11:55 </t>
  </si>
  <si>
    <t xml:space="preserve">Дата: 09.11.19 Время: 13:11 </t>
  </si>
  <si>
    <t xml:space="preserve">Дата: 13.11.19 Время: 07:07 </t>
  </si>
  <si>
    <t xml:space="preserve">Дата: 13.11.19 Время: 08:27 </t>
  </si>
  <si>
    <t xml:space="preserve">Дата: 13.11.19 Время: 09:00 </t>
  </si>
  <si>
    <t xml:space="preserve">Дата: 13.11.19 Время: 10:00 </t>
  </si>
  <si>
    <t xml:space="preserve">Дата: 13.11.19 Время: 12:30 </t>
  </si>
  <si>
    <t xml:space="preserve">Дата: 13.11.19 Время: 13:37 </t>
  </si>
  <si>
    <t xml:space="preserve">Дата: 13.11.19 Время: 23:35 </t>
  </si>
  <si>
    <t xml:space="preserve">Дата: 14.11.19 Время: 00:29 </t>
  </si>
  <si>
    <t xml:space="preserve">Дата: 14.11.19 Время: 16:20 </t>
  </si>
  <si>
    <t xml:space="preserve">Дата: 14.11.19 Время: 18:05 </t>
  </si>
  <si>
    <t xml:space="preserve">Дата: 23.11.19 Время: 09:37 </t>
  </si>
  <si>
    <t xml:space="preserve">Дата: 23.11.19 Время: 10:30 </t>
  </si>
  <si>
    <t xml:space="preserve">Дата: 23.11.19 Время: 17:05 </t>
  </si>
  <si>
    <t>Повреждение изоляции кабеля 10 кВ Ф-217РП-7 до ТП-425</t>
  </si>
  <si>
    <t>Дерево на ВЛ-6кВ</t>
  </si>
  <si>
    <t>Повреждение изоляции КЛ-10кВ от РЯ-153 оп.2</t>
  </si>
  <si>
    <t>Повреждение изоляции кабеля 10 кВ ТП-406 до ТП-540</t>
  </si>
  <si>
    <t>Повреждение изоляции кабеля 0,4кВ Ф-7,5,9,10</t>
  </si>
  <si>
    <t>Повреждение изоляции кабеля КЛ-6кВ Ф-6ПС Восточная до ТП-51</t>
  </si>
  <si>
    <t>Повреждение изоляции кабеля КЛ-6кВ Ф-16 ПС Южная  до ТП-226</t>
  </si>
  <si>
    <t>Повреждение изоляции кабеля 6кВ в КРУН-189 до трансформатора</t>
  </si>
  <si>
    <t>Механическое повреждение КЛ-6кВ ТП-377 до ТП-116, и ТП-377 до ТП-115</t>
  </si>
  <si>
    <t>Декабрь 2019 год</t>
  </si>
  <si>
    <t xml:space="preserve">Дата: 04.12.19 Время: 13:18 </t>
  </si>
  <si>
    <t>Нарушение электрической изоляции  КЛ-6кВ ТП-175 до ТП-169 по Ф-15 РП-26</t>
  </si>
  <si>
    <t>Повреждение изоляции кабеля 6кВ в ТП0470 до РЯ-53</t>
  </si>
  <si>
    <t>Повреждение в электрических сетях абонента</t>
  </si>
  <si>
    <t>Повреждение изоляции кабеля ТП-540- до ТП-541</t>
  </si>
  <si>
    <t>Повреждение изоляции кабеля ТП-599- до ТП-596 по Ф-20 РП-9</t>
  </si>
  <si>
    <t xml:space="preserve">Дата: 04.12.19 Время: 14:33 </t>
  </si>
  <si>
    <t xml:space="preserve">Дата: 11.12.19 Время: 13:27 </t>
  </si>
  <si>
    <t xml:space="preserve">Дата: 11.12.19 Время: 14:22 </t>
  </si>
  <si>
    <t xml:space="preserve">Дата: 18.12.19 Время: 13:51 </t>
  </si>
  <si>
    <t xml:space="preserve">Дата: 18.12.19 Время: 16:32 </t>
  </si>
  <si>
    <t xml:space="preserve">Дата: 20.12.19 Время: 14:08 </t>
  </si>
  <si>
    <t xml:space="preserve">Дата: 20.12.19 Время: 14:55 </t>
  </si>
  <si>
    <t xml:space="preserve">Дата: 28.12.19 Время: 21:38 </t>
  </si>
  <si>
    <t xml:space="preserve">Дата: 28.12.19 Время: 22:58 </t>
  </si>
  <si>
    <t>Январь 2020г.</t>
  </si>
  <si>
    <t>ВВ РП-26 ф-15</t>
  </si>
  <si>
    <t>ВВ Рп-8 ф-3</t>
  </si>
  <si>
    <t>ВВ ПС Матюшкина ф-14</t>
  </si>
  <si>
    <t>ВВ РП-7 ф-11</t>
  </si>
  <si>
    <t>ВВ РП-9 ф-20</t>
  </si>
  <si>
    <t xml:space="preserve">Дата: 01.01.20 Время: 07:55 </t>
  </si>
  <si>
    <t xml:space="preserve">Дата: 01.01.20 Время: 09:16 </t>
  </si>
  <si>
    <t xml:space="preserve">Дата: 24.01.20 Время: 22:35 </t>
  </si>
  <si>
    <t xml:space="preserve">Дата: 24.01.20 Время: 23:26 </t>
  </si>
  <si>
    <t>Повреждение изоляции кабеля ТП-528 до ТП-470 по Ф-18 РП-8</t>
  </si>
  <si>
    <t>Повреждение изоляции кабеля ТП-563 до ТП-562 по Ф-30 РП-7</t>
  </si>
  <si>
    <t>ВВ Ф-18 ПС "Портовая"</t>
  </si>
  <si>
    <t>ВВ Ф-6 РП-30</t>
  </si>
  <si>
    <t xml:space="preserve">Дата: 06.02.20 Время: 05:08 </t>
  </si>
  <si>
    <t xml:space="preserve">Дата: 06.02.20 Время: 06:13 </t>
  </si>
  <si>
    <t xml:space="preserve">Дата: 25.02.20 Время: 13:34 </t>
  </si>
  <si>
    <t xml:space="preserve">Дата: 25.02.20 Время: 16:00 </t>
  </si>
  <si>
    <t>Повреждение изоляции кабеля от РЯ-32 до ТП-287 по Ф-18 ПС Портовая</t>
  </si>
  <si>
    <t>Февраль 2020г.</t>
  </si>
  <si>
    <t>Март 2020г.</t>
  </si>
  <si>
    <t>Апрель 2020г.</t>
  </si>
  <si>
    <t>РВА-7 Ф-7 ПС "Комсомольская"</t>
  </si>
  <si>
    <t>ТП-422</t>
  </si>
  <si>
    <t>ВВ Ф-2 ПС "МИС"</t>
  </si>
  <si>
    <t>МВ Ф-4 РП-13</t>
  </si>
  <si>
    <t>ВВ Ф-37 ПС "Западная"</t>
  </si>
  <si>
    <t>ВВ Ф-21 РП-25</t>
  </si>
  <si>
    <t xml:space="preserve">Дата: 07.04.20 Время: 00:32 </t>
  </si>
  <si>
    <t xml:space="preserve">Дата: 07.04.20 Время: 02:59 </t>
  </si>
  <si>
    <t>Сбита опора 66 ВЛ-6кВ по Ф-7 ПС "Комсомольская"</t>
  </si>
  <si>
    <t xml:space="preserve">Дата: 10.04.20 Время: 12:32 </t>
  </si>
  <si>
    <t xml:space="preserve">Дата: 10.04.20 Время: 12:58 </t>
  </si>
  <si>
    <t xml:space="preserve">Дата: 17.04.20 Время: 11:32 </t>
  </si>
  <si>
    <t xml:space="preserve">Дата: 17.04.20 Время: 12:31 </t>
  </si>
  <si>
    <t xml:space="preserve">Дата: 17.04.20 Время: 16:10 </t>
  </si>
  <si>
    <t xml:space="preserve">Дата: 17.04.20 Время: 16:46 </t>
  </si>
  <si>
    <t xml:space="preserve">Дата: 28.04.20 Время: 13:03 </t>
  </si>
  <si>
    <t xml:space="preserve">Дата: 28.04.20 Время: 16:00 </t>
  </si>
  <si>
    <t xml:space="preserve">Дата: 29.04.20 Время: 02:29 </t>
  </si>
  <si>
    <t xml:space="preserve">Дата: 29.04.20 Время: 03:20 </t>
  </si>
  <si>
    <t xml:space="preserve">Дата: 29.04.20 Время: 04:45 </t>
  </si>
  <si>
    <t>Погодные условия, упало дерево у оп.84 ВЛ-6кВ Ф-7 ПС "Комсомольская"</t>
  </si>
  <si>
    <t>Нарушение электрической изоляции Т-1 ТП-422</t>
  </si>
  <si>
    <t>Нарушение электрической изоляции КЛ-6кВ Ф-2 ПС МИС до ТП-510</t>
  </si>
  <si>
    <t>Нарушение электрической изоляции КЛ-10кВ ТП-484 до ТП-492</t>
  </si>
  <si>
    <t>Нарушение электрической изоляции КЛ-6кВ РЯ-109 до РЯ-114</t>
  </si>
  <si>
    <t>Нарушение электрической изоляции КЛ-6кВ ТП-90 до ТП-138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</si>
</sst>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dd/mm/yy;@"/>
    <numFmt numFmtId="174" formatCode="_-* #,##0.00_р_._-;\-* #,##0.00_р_._-;_-* \-??_р_._-;_-@_-"/>
    <numFmt numFmtId="175" formatCode="#,###.00"/>
    <numFmt numFmtId="176" formatCode="0.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8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8" tint="0.39998000860214233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9" fillId="0" borderId="6" applyNumberFormat="0" applyFill="0" applyAlignment="0" applyProtection="0"/>
    <xf numFmtId="0" fontId="40" fillId="29" borderId="7" applyNumberFormat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0" fillId="0" borderId="0" applyFill="0" applyProtection="0">
      <alignment/>
    </xf>
    <xf numFmtId="0" fontId="1" fillId="0" borderId="0">
      <alignment/>
      <protection/>
    </xf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7" fillId="35" borderId="0" applyNumberFormat="0" applyBorder="0" applyAlignment="0" applyProtection="0"/>
  </cellStyleXfs>
  <cellXfs count="76">
    <xf numFmtId="0" fontId="0" fillId="0" borderId="0" xfId="0" applyAlignment="1">
      <alignment/>
    </xf>
    <xf numFmtId="0" fontId="1" fillId="0" borderId="0" xfId="61" applyAlignment="1" applyProtection="1">
      <alignment horizontal="center" vertical="center"/>
      <protection/>
    </xf>
    <xf numFmtId="0" fontId="1" fillId="0" borderId="0" xfId="61" applyAlignment="1" applyProtection="1">
      <alignment vertical="center"/>
      <protection/>
    </xf>
    <xf numFmtId="0" fontId="1" fillId="0" borderId="0" xfId="61" applyFont="1" applyBorder="1" applyAlignment="1" applyProtection="1">
      <alignment horizontal="center" vertical="center"/>
      <protection/>
    </xf>
    <xf numFmtId="0" fontId="1" fillId="0" borderId="0" xfId="61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2" applyFont="1" applyFill="1" applyBorder="1" applyAlignment="1" applyProtection="1">
      <alignment horizontal="center" vertical="center" wrapText="1"/>
      <protection/>
    </xf>
    <xf numFmtId="0" fontId="3" fillId="0" borderId="11" xfId="52" applyFont="1" applyBorder="1" applyAlignment="1" applyProtection="1">
      <alignment horizontal="center" vertical="center" wrapText="1"/>
      <protection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13" xfId="52" applyFont="1" applyBorder="1" applyAlignment="1" applyProtection="1">
      <alignment horizontal="center" vertical="center" wrapText="1"/>
      <protection/>
    </xf>
    <xf numFmtId="0" fontId="3" fillId="0" borderId="14" xfId="52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left" vertical="center" wrapText="1"/>
      <protection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5" xfId="0" applyNumberFormat="1" applyFont="1" applyFill="1" applyBorder="1" applyAlignment="1" applyProtection="1">
      <alignment horizontal="right" vertical="center"/>
      <protection locked="0"/>
    </xf>
    <xf numFmtId="0" fontId="4" fillId="0" borderId="10" xfId="61" applyFont="1" applyBorder="1" applyAlignment="1" applyProtection="1">
      <alignment horizontal="left" vertical="center" wrapText="1" indent="1"/>
      <protection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61" applyFont="1" applyBorder="1" applyAlignment="1" applyProtection="1">
      <alignment horizontal="right" vertical="center"/>
      <protection/>
    </xf>
    <xf numFmtId="0" fontId="11" fillId="0" borderId="0" xfId="61" applyFont="1" applyBorder="1" applyAlignment="1" applyProtection="1">
      <alignment horizontal="center" vertical="center"/>
      <protection/>
    </xf>
    <xf numFmtId="0" fontId="12" fillId="0" borderId="0" xfId="61" applyFont="1" applyBorder="1" applyAlignment="1" applyProtection="1">
      <alignment horizontal="center" vertical="center"/>
      <protection/>
    </xf>
    <xf numFmtId="0" fontId="11" fillId="0" borderId="0" xfId="61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61" applyBorder="1" applyAlignment="1" applyProtection="1">
      <alignment horizontal="center" vertical="center"/>
      <protection/>
    </xf>
    <xf numFmtId="0" fontId="1" fillId="0" borderId="0" xfId="61" applyBorder="1" applyAlignment="1" applyProtection="1">
      <alignment vertical="center"/>
      <protection/>
    </xf>
    <xf numFmtId="49" fontId="4" fillId="0" borderId="16" xfId="61" applyNumberFormat="1" applyFont="1" applyBorder="1" applyAlignment="1" applyProtection="1">
      <alignment horizontal="center" vertical="center"/>
      <protection/>
    </xf>
    <xf numFmtId="49" fontId="4" fillId="0" borderId="17" xfId="61" applyNumberFormat="1" applyFont="1" applyBorder="1" applyAlignment="1" applyProtection="1">
      <alignment horizontal="center" vertical="center"/>
      <protection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4" fontId="4" fillId="36" borderId="19" xfId="0" applyNumberFormat="1" applyFont="1" applyFill="1" applyBorder="1" applyAlignment="1" applyProtection="1">
      <alignment horizontal="center" vertical="center"/>
      <protection locked="0"/>
    </xf>
    <xf numFmtId="4" fontId="4" fillId="36" borderId="19" xfId="0" applyNumberFormat="1" applyFont="1" applyFill="1" applyBorder="1" applyAlignment="1" applyProtection="1">
      <alignment horizontal="right" vertical="center"/>
      <protection locked="0"/>
    </xf>
    <xf numFmtId="49" fontId="4" fillId="0" borderId="20" xfId="61" applyNumberFormat="1" applyFont="1" applyBorder="1" applyAlignment="1" applyProtection="1">
      <alignment horizontal="center" vertical="center"/>
      <protection/>
    </xf>
    <xf numFmtId="0" fontId="4" fillId="0" borderId="13" xfId="61" applyFont="1" applyBorder="1" applyAlignment="1" applyProtection="1">
      <alignment horizontal="left" vertical="center" wrapText="1" indent="1"/>
      <protection/>
    </xf>
    <xf numFmtId="172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0" xfId="0" applyNumberFormat="1" applyFont="1" applyFill="1" applyBorder="1" applyAlignment="1" applyProtection="1">
      <alignment horizontal="center" vertical="center"/>
      <protection locked="0"/>
    </xf>
    <xf numFmtId="3" fontId="4" fillId="37" borderId="1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/>
      <protection locked="0"/>
    </xf>
    <xf numFmtId="3" fontId="4" fillId="37" borderId="18" xfId="0" applyNumberFormat="1" applyFont="1" applyFill="1" applyBorder="1" applyAlignment="1" applyProtection="1">
      <alignment horizontal="center" vertical="center"/>
      <protection locked="0"/>
    </xf>
    <xf numFmtId="3" fontId="4" fillId="37" borderId="22" xfId="0" applyNumberFormat="1" applyFont="1" applyFill="1" applyBorder="1" applyAlignment="1" applyProtection="1">
      <alignment horizontal="center" vertical="center"/>
      <protection locked="0"/>
    </xf>
    <xf numFmtId="3" fontId="4" fillId="37" borderId="21" xfId="0" applyNumberFormat="1" applyFont="1" applyFill="1" applyBorder="1" applyAlignment="1" applyProtection="1">
      <alignment horizontal="center" vertical="center" wrapText="1"/>
      <protection locked="0"/>
    </xf>
    <xf numFmtId="3" fontId="4" fillId="37" borderId="23" xfId="0" applyNumberFormat="1" applyFont="1" applyFill="1" applyBorder="1" applyAlignment="1" applyProtection="1">
      <alignment horizontal="center" vertical="center"/>
      <protection locked="0"/>
    </xf>
    <xf numFmtId="176" fontId="4" fillId="37" borderId="24" xfId="0" applyNumberFormat="1" applyFont="1" applyFill="1" applyBorder="1" applyAlignment="1" applyProtection="1">
      <alignment horizontal="center" vertical="center"/>
      <protection locked="0"/>
    </xf>
    <xf numFmtId="172" fontId="4" fillId="37" borderId="23" xfId="0" applyNumberFormat="1" applyFont="1" applyFill="1" applyBorder="1" applyAlignment="1" applyProtection="1">
      <alignment horizontal="center" vertical="center"/>
      <protection locked="0"/>
    </xf>
    <xf numFmtId="3" fontId="4" fillId="37" borderId="25" xfId="0" applyNumberFormat="1" applyFont="1" applyFill="1" applyBorder="1" applyAlignment="1" applyProtection="1">
      <alignment horizontal="center" vertical="center"/>
      <protection locked="0"/>
    </xf>
    <xf numFmtId="4" fontId="4" fillId="36" borderId="26" xfId="0" applyNumberFormat="1" applyFont="1" applyFill="1" applyBorder="1" applyAlignment="1" applyProtection="1">
      <alignment horizontal="center" vertical="center"/>
      <protection locked="0"/>
    </xf>
    <xf numFmtId="0" fontId="4" fillId="0" borderId="21" xfId="61" applyFont="1" applyBorder="1" applyAlignment="1" applyProtection="1">
      <alignment horizontal="left" vertical="center" wrapText="1" inden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7" xfId="61" applyNumberFormat="1" applyFont="1" applyBorder="1" applyAlignment="1" applyProtection="1">
      <alignment horizontal="center" vertical="center"/>
      <protection/>
    </xf>
    <xf numFmtId="49" fontId="4" fillId="0" borderId="28" xfId="61" applyNumberFormat="1" applyFont="1" applyBorder="1" applyAlignment="1" applyProtection="1">
      <alignment horizontal="center" vertical="center"/>
      <protection/>
    </xf>
    <xf numFmtId="0" fontId="4" fillId="0" borderId="29" xfId="61" applyFont="1" applyBorder="1" applyAlignment="1" applyProtection="1">
      <alignment horizontal="left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4" fillId="0" borderId="21" xfId="61" applyNumberFormat="1" applyFont="1" applyBorder="1" applyAlignment="1" applyProtection="1">
      <alignment horizontal="center" vertical="center"/>
      <protection/>
    </xf>
    <xf numFmtId="0" fontId="4" fillId="0" borderId="21" xfId="61" applyFont="1" applyBorder="1" applyAlignment="1" applyProtection="1">
      <alignment horizontal="left" vertical="center" wrapText="1"/>
      <protection/>
    </xf>
    <xf numFmtId="49" fontId="4" fillId="0" borderId="30" xfId="61" applyNumberFormat="1" applyFont="1" applyBorder="1" applyAlignment="1" applyProtection="1">
      <alignment horizontal="center" vertical="center"/>
      <protection/>
    </xf>
    <xf numFmtId="49" fontId="4" fillId="0" borderId="31" xfId="61" applyNumberFormat="1" applyFont="1" applyBorder="1" applyAlignment="1" applyProtection="1">
      <alignment horizontal="center" vertical="center"/>
      <protection/>
    </xf>
    <xf numFmtId="0" fontId="4" fillId="0" borderId="19" xfId="61" applyFont="1" applyBorder="1" applyAlignment="1" applyProtection="1">
      <alignment horizontal="left" vertical="center" wrapText="1"/>
      <protection/>
    </xf>
    <xf numFmtId="4" fontId="4" fillId="36" borderId="32" xfId="0" applyNumberFormat="1" applyFont="1" applyFill="1" applyBorder="1" applyAlignment="1" applyProtection="1">
      <alignment horizontal="center" vertical="center"/>
      <protection locked="0"/>
    </xf>
    <xf numFmtId="4" fontId="4" fillId="37" borderId="23" xfId="0" applyNumberFormat="1" applyFont="1" applyFill="1" applyBorder="1" applyAlignment="1" applyProtection="1">
      <alignment horizontal="center" vertical="center" wrapText="1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9" fontId="14" fillId="0" borderId="0" xfId="0" applyNumberFormat="1" applyFont="1" applyFill="1" applyBorder="1" applyAlignment="1">
      <alignment horizontal="center" vertical="center" wrapText="1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4" fillId="0" borderId="33" xfId="52" applyFont="1" applyFill="1" applyBorder="1" applyAlignment="1" applyProtection="1">
      <alignment horizontal="center" vertical="center" wrapText="1"/>
      <protection/>
    </xf>
    <xf numFmtId="0" fontId="3" fillId="38" borderId="34" xfId="61" applyFont="1" applyFill="1" applyBorder="1" applyAlignment="1" applyProtection="1">
      <alignment horizontal="center" vertical="center" wrapText="1"/>
      <protection/>
    </xf>
    <xf numFmtId="0" fontId="3" fillId="38" borderId="35" xfId="61" applyFont="1" applyFill="1" applyBorder="1" applyAlignment="1" applyProtection="1">
      <alignment horizontal="center" vertical="center" wrapText="1"/>
      <protection/>
    </xf>
    <xf numFmtId="4" fontId="4" fillId="37" borderId="10" xfId="0" applyNumberFormat="1" applyFont="1" applyFill="1" applyBorder="1" applyAlignment="1" applyProtection="1">
      <alignment horizontal="center" vertical="center"/>
      <protection locked="0"/>
    </xf>
    <xf numFmtId="0" fontId="6" fillId="38" borderId="36" xfId="61" applyFont="1" applyFill="1" applyBorder="1" applyAlignment="1" applyProtection="1">
      <alignment horizontal="center" vertical="center" wrapText="1"/>
      <protection/>
    </xf>
    <xf numFmtId="0" fontId="4" fillId="0" borderId="37" xfId="52" applyFont="1" applyFill="1" applyBorder="1" applyAlignment="1" applyProtection="1">
      <alignment horizontal="center" vertical="center" wrapText="1"/>
      <protection/>
    </xf>
    <xf numFmtId="0" fontId="4" fillId="0" borderId="38" xfId="52" applyFont="1" applyFill="1" applyBorder="1" applyAlignment="1" applyProtection="1">
      <alignment horizontal="center" vertical="center" wrapText="1"/>
      <protection/>
    </xf>
    <xf numFmtId="0" fontId="4" fillId="0" borderId="39" xfId="52" applyFont="1" applyFill="1" applyBorder="1" applyAlignment="1" applyProtection="1">
      <alignment horizontal="center" vertical="center" wrapText="1"/>
      <protection/>
    </xf>
  </cellXfs>
  <cellStyles count="59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Excel Built-in Excel Built-in Excel Built-in Excel Built-in Excel Built-in Excel Built-in Normal" xfId="34"/>
    <cellStyle name="Normal_ИП ЮЭСК в формате РАО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Заголовок 5" xfId="51"/>
    <cellStyle name="ЗаголовокСтолбца" xfId="52"/>
    <cellStyle name="Значение" xfId="53"/>
    <cellStyle name="Итог" xfId="54"/>
    <cellStyle name="Контрольная ячейка" xfId="55"/>
    <cellStyle name="Название" xfId="56"/>
    <cellStyle name="Нейтральный" xfId="57"/>
    <cellStyle name="Обычный 2 2" xfId="58"/>
    <cellStyle name="Обычный 2_НВВ - сети долгосрочный (15.07) - передано на оформление" xfId="59"/>
    <cellStyle name="Обычный 5" xfId="60"/>
    <cellStyle name="Обычный_PREDEL.2008.UNKNOWN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Формула" xfId="70"/>
    <cellStyle name="ФормулаВБ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0"/>
  <sheetViews>
    <sheetView zoomScale="96" zoomScaleNormal="96" zoomScalePageLayoutView="0" workbookViewId="0" topLeftCell="A7">
      <selection activeCell="J33" sqref="J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81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5"/>
      <c r="C26" s="11" t="s">
        <v>82</v>
      </c>
      <c r="D26" s="34" t="s">
        <v>26</v>
      </c>
      <c r="E26" s="34" t="s">
        <v>26</v>
      </c>
      <c r="F26" s="37" t="s">
        <v>83</v>
      </c>
      <c r="G26" s="37" t="s">
        <v>84</v>
      </c>
      <c r="H26" s="37" t="s">
        <v>85</v>
      </c>
      <c r="I26" s="37" t="s">
        <v>34</v>
      </c>
      <c r="J26" s="55">
        <v>0.773</v>
      </c>
    </row>
    <row r="27" spans="2:10" ht="33.75" customHeight="1">
      <c r="B27" s="45"/>
      <c r="C27" s="11" t="s">
        <v>86</v>
      </c>
      <c r="D27" s="34" t="s">
        <v>26</v>
      </c>
      <c r="E27" s="34" t="s">
        <v>26</v>
      </c>
      <c r="F27" s="37" t="s">
        <v>87</v>
      </c>
      <c r="G27" s="37" t="s">
        <v>88</v>
      </c>
      <c r="H27" s="37" t="s">
        <v>89</v>
      </c>
      <c r="I27" s="37" t="s">
        <v>34</v>
      </c>
      <c r="J27" s="55">
        <v>0.307</v>
      </c>
    </row>
    <row r="28" spans="2:10" ht="33.75" customHeight="1">
      <c r="B28" s="45"/>
      <c r="C28" s="11" t="s">
        <v>86</v>
      </c>
      <c r="D28" s="34" t="s">
        <v>26</v>
      </c>
      <c r="E28" s="34" t="s">
        <v>26</v>
      </c>
      <c r="F28" s="37" t="s">
        <v>90</v>
      </c>
      <c r="G28" s="37" t="s">
        <v>91</v>
      </c>
      <c r="H28" s="37" t="s">
        <v>89</v>
      </c>
      <c r="I28" s="37" t="s">
        <v>34</v>
      </c>
      <c r="J28" s="55">
        <v>0.421</v>
      </c>
    </row>
    <row r="29" spans="2:10" ht="33.75" customHeight="1">
      <c r="B29" s="45"/>
      <c r="C29" s="11" t="s">
        <v>92</v>
      </c>
      <c r="D29" s="34" t="s">
        <v>26</v>
      </c>
      <c r="E29" s="34" t="s">
        <v>26</v>
      </c>
      <c r="F29" s="37" t="s">
        <v>93</v>
      </c>
      <c r="G29" s="37" t="s">
        <v>94</v>
      </c>
      <c r="H29" s="37" t="s">
        <v>95</v>
      </c>
      <c r="I29" s="37" t="s">
        <v>34</v>
      </c>
      <c r="J29" s="55">
        <v>0.535</v>
      </c>
    </row>
    <row r="30" spans="2:10" ht="33.75" customHeight="1">
      <c r="B30" s="45"/>
      <c r="C30" s="11" t="s">
        <v>96</v>
      </c>
      <c r="D30" s="34" t="s">
        <v>26</v>
      </c>
      <c r="E30" s="34" t="s">
        <v>26</v>
      </c>
      <c r="F30" s="37" t="s">
        <v>97</v>
      </c>
      <c r="G30" s="37" t="s">
        <v>98</v>
      </c>
      <c r="H30" s="37" t="s">
        <v>99</v>
      </c>
      <c r="I30" s="37" t="s">
        <v>34</v>
      </c>
      <c r="J30" s="55">
        <v>0.439</v>
      </c>
    </row>
    <row r="31" spans="2:10" ht="33.75" customHeight="1">
      <c r="B31" s="45"/>
      <c r="C31" s="11"/>
      <c r="D31" s="34"/>
      <c r="E31" s="34"/>
      <c r="F31" s="37"/>
      <c r="G31" s="37"/>
      <c r="H31" s="37"/>
      <c r="I31" s="37"/>
      <c r="J31" s="55"/>
    </row>
    <row r="32" spans="2:10" ht="32.25" customHeight="1" thickBot="1">
      <c r="B32" s="52" t="s">
        <v>18</v>
      </c>
      <c r="C32" s="53" t="s">
        <v>32</v>
      </c>
      <c r="D32" s="54"/>
      <c r="E32" s="27"/>
      <c r="F32" s="27"/>
      <c r="G32" s="27"/>
      <c r="H32" s="27"/>
      <c r="I32" s="28"/>
      <c r="J32" s="39">
        <f>J30+J29+J28+J27+J26</f>
        <v>2.475</v>
      </c>
    </row>
    <row r="33" spans="2:10" s="15" customFormat="1" ht="18.75">
      <c r="B33" s="16"/>
      <c r="C33" s="17"/>
      <c r="D33" s="18"/>
      <c r="E33" s="18"/>
      <c r="F33" s="19"/>
      <c r="G33" s="18"/>
      <c r="H33" s="18"/>
      <c r="I33" s="20"/>
      <c r="J33" s="21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1">
      <selection activeCell="H29" sqref="H2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237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0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0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0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0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0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238</v>
      </c>
      <c r="D26" s="41"/>
      <c r="E26" s="34"/>
      <c r="F26" s="37" t="s">
        <v>239</v>
      </c>
      <c r="G26" s="37" t="s">
        <v>240</v>
      </c>
      <c r="H26" s="37" t="s">
        <v>259</v>
      </c>
      <c r="I26" s="37" t="s">
        <v>34</v>
      </c>
      <c r="J26" s="40">
        <v>1.65</v>
      </c>
    </row>
    <row r="27" spans="2:10" ht="45" customHeight="1">
      <c r="B27" s="45"/>
      <c r="C27" s="43" t="s">
        <v>241</v>
      </c>
      <c r="D27" s="41"/>
      <c r="E27" s="34"/>
      <c r="F27" s="37" t="s">
        <v>242</v>
      </c>
      <c r="G27" s="37" t="s">
        <v>243</v>
      </c>
      <c r="H27" s="37" t="s">
        <v>260</v>
      </c>
      <c r="I27" s="37" t="s">
        <v>34</v>
      </c>
      <c r="J27" s="40">
        <v>0.269</v>
      </c>
    </row>
    <row r="28" spans="2:10" ht="45" customHeight="1">
      <c r="B28" s="45"/>
      <c r="C28" s="43" t="s">
        <v>244</v>
      </c>
      <c r="D28" s="41"/>
      <c r="E28" s="34"/>
      <c r="F28" s="37" t="s">
        <v>245</v>
      </c>
      <c r="G28" s="37" t="s">
        <v>246</v>
      </c>
      <c r="H28" s="37" t="s">
        <v>235</v>
      </c>
      <c r="I28" s="37" t="s">
        <v>34</v>
      </c>
      <c r="J28" s="40">
        <v>0.139</v>
      </c>
    </row>
    <row r="29" spans="2:10" ht="45" customHeight="1">
      <c r="B29" s="45"/>
      <c r="C29" s="43" t="s">
        <v>247</v>
      </c>
      <c r="D29" s="41"/>
      <c r="E29" s="34"/>
      <c r="F29" s="37" t="s">
        <v>248</v>
      </c>
      <c r="G29" s="37" t="s">
        <v>249</v>
      </c>
      <c r="H29" s="37" t="s">
        <v>261</v>
      </c>
      <c r="I29" s="37" t="s">
        <v>34</v>
      </c>
      <c r="J29" s="40">
        <v>3.75</v>
      </c>
    </row>
    <row r="30" spans="2:10" ht="45" customHeight="1">
      <c r="B30" s="45"/>
      <c r="C30" s="43" t="s">
        <v>250</v>
      </c>
      <c r="D30" s="41"/>
      <c r="E30" s="34"/>
      <c r="F30" s="37" t="s">
        <v>251</v>
      </c>
      <c r="G30" s="37" t="s">
        <v>252</v>
      </c>
      <c r="H30" s="37" t="s">
        <v>262</v>
      </c>
      <c r="I30" s="37" t="s">
        <v>34</v>
      </c>
      <c r="J30" s="40">
        <v>0.21</v>
      </c>
    </row>
    <row r="31" spans="2:10" ht="45" customHeight="1">
      <c r="B31" s="45"/>
      <c r="C31" s="43" t="s">
        <v>253</v>
      </c>
      <c r="D31" s="41"/>
      <c r="E31" s="34"/>
      <c r="F31" s="37" t="s">
        <v>254</v>
      </c>
      <c r="G31" s="37" t="s">
        <v>255</v>
      </c>
      <c r="H31" s="37" t="s">
        <v>263</v>
      </c>
      <c r="I31" s="37" t="s">
        <v>34</v>
      </c>
      <c r="J31" s="40">
        <v>1.04</v>
      </c>
    </row>
    <row r="32" spans="2:10" ht="45" customHeight="1">
      <c r="B32" s="45"/>
      <c r="C32" s="43" t="s">
        <v>256</v>
      </c>
      <c r="D32" s="41"/>
      <c r="E32" s="34"/>
      <c r="F32" s="37" t="s">
        <v>257</v>
      </c>
      <c r="G32" s="37" t="s">
        <v>258</v>
      </c>
      <c r="H32" s="37" t="s">
        <v>264</v>
      </c>
      <c r="I32" s="37" t="s">
        <v>34</v>
      </c>
      <c r="J32" s="40">
        <v>1.42</v>
      </c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8.478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4"/>
  <sheetViews>
    <sheetView zoomScale="96" zoomScaleNormal="96" zoomScalePageLayoutView="0" workbookViewId="0" topLeftCell="A16">
      <selection activeCell="J36" sqref="J3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265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1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1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1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1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1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271</v>
      </c>
      <c r="D26" s="41"/>
      <c r="E26" s="34"/>
      <c r="F26" s="37" t="s">
        <v>276</v>
      </c>
      <c r="G26" s="37" t="s">
        <v>277</v>
      </c>
      <c r="H26" s="37" t="s">
        <v>295</v>
      </c>
      <c r="I26" s="37" t="s">
        <v>34</v>
      </c>
      <c r="J26" s="40">
        <v>0.354</v>
      </c>
    </row>
    <row r="27" spans="2:10" ht="45" customHeight="1">
      <c r="B27" s="45"/>
      <c r="C27" s="43" t="s">
        <v>270</v>
      </c>
      <c r="D27" s="41"/>
      <c r="E27" s="34"/>
      <c r="F27" s="37" t="s">
        <v>278</v>
      </c>
      <c r="G27" s="37" t="s">
        <v>279</v>
      </c>
      <c r="H27" s="37" t="s">
        <v>296</v>
      </c>
      <c r="I27" s="37" t="s">
        <v>34</v>
      </c>
      <c r="J27" s="40">
        <v>0.221</v>
      </c>
    </row>
    <row r="28" spans="2:10" ht="45" customHeight="1">
      <c r="B28" s="45"/>
      <c r="C28" s="43" t="s">
        <v>269</v>
      </c>
      <c r="D28" s="41"/>
      <c r="E28" s="34"/>
      <c r="F28" s="37" t="s">
        <v>280</v>
      </c>
      <c r="G28" s="37" t="s">
        <v>281</v>
      </c>
      <c r="H28" s="37" t="s">
        <v>297</v>
      </c>
      <c r="I28" s="37" t="s">
        <v>34</v>
      </c>
      <c r="J28" s="40">
        <v>0.88</v>
      </c>
    </row>
    <row r="29" spans="2:10" ht="45" customHeight="1">
      <c r="B29" s="45"/>
      <c r="C29" s="43" t="s">
        <v>268</v>
      </c>
      <c r="D29" s="41"/>
      <c r="E29" s="34"/>
      <c r="F29" s="37" t="s">
        <v>282</v>
      </c>
      <c r="G29" s="37" t="s">
        <v>283</v>
      </c>
      <c r="H29" s="37" t="s">
        <v>298</v>
      </c>
      <c r="I29" s="37" t="s">
        <v>34</v>
      </c>
      <c r="J29" s="40">
        <v>1.66</v>
      </c>
    </row>
    <row r="30" spans="2:10" ht="45" customHeight="1">
      <c r="B30" s="45"/>
      <c r="C30" s="43" t="s">
        <v>266</v>
      </c>
      <c r="D30" s="41"/>
      <c r="E30" s="34"/>
      <c r="F30" s="37" t="s">
        <v>284</v>
      </c>
      <c r="G30" s="37" t="s">
        <v>285</v>
      </c>
      <c r="H30" s="37" t="s">
        <v>299</v>
      </c>
      <c r="I30" s="37" t="s">
        <v>34</v>
      </c>
      <c r="J30" s="40">
        <v>0.414</v>
      </c>
    </row>
    <row r="31" spans="2:10" ht="45" customHeight="1">
      <c r="B31" s="45"/>
      <c r="C31" s="43" t="s">
        <v>267</v>
      </c>
      <c r="D31" s="41"/>
      <c r="E31" s="34"/>
      <c r="F31" s="37" t="s">
        <v>286</v>
      </c>
      <c r="G31" s="37" t="s">
        <v>287</v>
      </c>
      <c r="H31" s="37" t="s">
        <v>300</v>
      </c>
      <c r="I31" s="37" t="s">
        <v>34</v>
      </c>
      <c r="J31" s="40">
        <v>1.565</v>
      </c>
    </row>
    <row r="32" spans="2:10" ht="45" customHeight="1">
      <c r="B32" s="45"/>
      <c r="C32" s="43" t="s">
        <v>272</v>
      </c>
      <c r="D32" s="41"/>
      <c r="E32" s="34"/>
      <c r="F32" s="37" t="s">
        <v>288</v>
      </c>
      <c r="G32" s="37" t="s">
        <v>289</v>
      </c>
      <c r="H32" s="37" t="s">
        <v>301</v>
      </c>
      <c r="I32" s="37" t="s">
        <v>34</v>
      </c>
      <c r="J32" s="40">
        <v>1.63</v>
      </c>
    </row>
    <row r="33" spans="2:10" ht="45" customHeight="1">
      <c r="B33" s="45"/>
      <c r="C33" s="43" t="s">
        <v>273</v>
      </c>
      <c r="D33" s="41"/>
      <c r="E33" s="34"/>
      <c r="F33" s="37" t="s">
        <v>290</v>
      </c>
      <c r="G33" s="37" t="s">
        <v>291</v>
      </c>
      <c r="H33" s="37" t="s">
        <v>302</v>
      </c>
      <c r="I33" s="37" t="s">
        <v>34</v>
      </c>
      <c r="J33" s="40">
        <v>1.122</v>
      </c>
    </row>
    <row r="34" spans="2:10" ht="45" customHeight="1">
      <c r="B34" s="45"/>
      <c r="C34" s="43" t="s">
        <v>274</v>
      </c>
      <c r="D34" s="41"/>
      <c r="E34" s="34"/>
      <c r="F34" s="37" t="s">
        <v>292</v>
      </c>
      <c r="G34" s="37" t="s">
        <v>293</v>
      </c>
      <c r="H34" s="37" t="s">
        <v>303</v>
      </c>
      <c r="I34" s="37" t="s">
        <v>34</v>
      </c>
      <c r="J34" s="40">
        <v>0.78</v>
      </c>
    </row>
    <row r="35" spans="2:10" ht="45" customHeight="1">
      <c r="B35" s="45"/>
      <c r="C35" s="43" t="s">
        <v>275</v>
      </c>
      <c r="D35" s="41"/>
      <c r="E35" s="34"/>
      <c r="F35" s="37" t="s">
        <v>292</v>
      </c>
      <c r="G35" s="37" t="s">
        <v>294</v>
      </c>
      <c r="H35" s="37" t="s">
        <v>303</v>
      </c>
      <c r="I35" s="37" t="s">
        <v>34</v>
      </c>
      <c r="J35" s="40">
        <v>0.731</v>
      </c>
    </row>
    <row r="36" spans="2:10" ht="32.25" customHeight="1" thickBot="1">
      <c r="B36" s="46" t="s">
        <v>18</v>
      </c>
      <c r="C36" s="47" t="s">
        <v>32</v>
      </c>
      <c r="D36" s="42"/>
      <c r="E36" s="27"/>
      <c r="F36" s="27"/>
      <c r="G36" s="27"/>
      <c r="H36" s="27"/>
      <c r="I36" s="28"/>
      <c r="J36" s="39">
        <f>SUM(J26:J35)</f>
        <v>9.357</v>
      </c>
    </row>
    <row r="37" spans="2:10" s="15" customFormat="1" ht="18.75">
      <c r="B37" s="16"/>
      <c r="C37" s="17"/>
      <c r="D37" s="18"/>
      <c r="E37" s="18"/>
      <c r="F37" s="19"/>
      <c r="G37" s="18"/>
      <c r="H37" s="18"/>
      <c r="I37" s="20"/>
      <c r="J37" s="21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9"/>
  <sheetViews>
    <sheetView zoomScale="96" zoomScaleNormal="96" zoomScalePageLayoutView="0" workbookViewId="0" topLeftCell="A4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304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2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2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2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2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2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321</v>
      </c>
      <c r="D26" s="41"/>
      <c r="E26" s="34"/>
      <c r="F26" s="37" t="s">
        <v>305</v>
      </c>
      <c r="G26" s="37" t="s">
        <v>311</v>
      </c>
      <c r="H26" s="37" t="s">
        <v>306</v>
      </c>
      <c r="I26" s="37" t="s">
        <v>34</v>
      </c>
      <c r="J26" s="40">
        <v>2.275</v>
      </c>
    </row>
    <row r="27" spans="2:10" ht="45" customHeight="1">
      <c r="B27" s="45"/>
      <c r="C27" s="43" t="s">
        <v>322</v>
      </c>
      <c r="D27" s="41"/>
      <c r="E27" s="34"/>
      <c r="F27" s="37" t="s">
        <v>312</v>
      </c>
      <c r="G27" s="37" t="s">
        <v>313</v>
      </c>
      <c r="H27" s="37" t="s">
        <v>307</v>
      </c>
      <c r="I27" s="37" t="s">
        <v>34</v>
      </c>
      <c r="J27" s="40">
        <v>0.653</v>
      </c>
    </row>
    <row r="28" spans="2:10" ht="45" customHeight="1">
      <c r="B28" s="45"/>
      <c r="C28" s="43" t="s">
        <v>323</v>
      </c>
      <c r="D28" s="41"/>
      <c r="E28" s="34"/>
      <c r="F28" s="37" t="s">
        <v>314</v>
      </c>
      <c r="G28" s="37" t="s">
        <v>315</v>
      </c>
      <c r="H28" s="37" t="s">
        <v>308</v>
      </c>
      <c r="I28" s="37" t="s">
        <v>34</v>
      </c>
      <c r="J28" s="40">
        <v>3.674</v>
      </c>
    </row>
    <row r="29" spans="2:10" ht="45" customHeight="1">
      <c r="B29" s="45"/>
      <c r="C29" s="43" t="s">
        <v>324</v>
      </c>
      <c r="D29" s="41"/>
      <c r="E29" s="34"/>
      <c r="F29" s="37" t="s">
        <v>316</v>
      </c>
      <c r="G29" s="37" t="s">
        <v>317</v>
      </c>
      <c r="H29" s="37" t="s">
        <v>309</v>
      </c>
      <c r="I29" s="37" t="s">
        <v>34</v>
      </c>
      <c r="J29" s="40">
        <v>0.839</v>
      </c>
    </row>
    <row r="30" spans="2:10" ht="45" customHeight="1">
      <c r="B30" s="45"/>
      <c r="C30" s="43" t="s">
        <v>325</v>
      </c>
      <c r="D30" s="41"/>
      <c r="E30" s="34"/>
      <c r="F30" s="37" t="s">
        <v>318</v>
      </c>
      <c r="G30" s="37" t="s">
        <v>319</v>
      </c>
      <c r="H30" s="37" t="s">
        <v>310</v>
      </c>
      <c r="I30" s="37" t="s">
        <v>34</v>
      </c>
      <c r="J30" s="40">
        <v>0.396</v>
      </c>
    </row>
    <row r="31" spans="2:10" ht="32.25" customHeight="1" thickBot="1">
      <c r="B31" s="46" t="s">
        <v>18</v>
      </c>
      <c r="C31" s="47" t="s">
        <v>32</v>
      </c>
      <c r="D31" s="42"/>
      <c r="E31" s="27"/>
      <c r="F31" s="27"/>
      <c r="G31" s="27"/>
      <c r="H31" s="27"/>
      <c r="I31" s="28"/>
      <c r="J31" s="39">
        <f>SUM(J26:J30)</f>
        <v>7.837000000000001</v>
      </c>
    </row>
    <row r="32" spans="2:10" s="15" customFormat="1" ht="18.75">
      <c r="B32" s="16"/>
      <c r="C32" s="17"/>
      <c r="D32" s="18"/>
      <c r="E32" s="18"/>
      <c r="F32" s="19"/>
      <c r="G32" s="18"/>
      <c r="H32" s="18"/>
      <c r="I32" s="20"/>
      <c r="J32" s="21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E19" sqref="E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320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3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3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3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3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3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11" t="s">
        <v>332</v>
      </c>
      <c r="D26" s="41"/>
      <c r="E26" s="34"/>
      <c r="F26" s="37" t="s">
        <v>326</v>
      </c>
      <c r="G26" s="37" t="s">
        <v>327</v>
      </c>
      <c r="H26" s="37" t="s">
        <v>330</v>
      </c>
      <c r="I26" s="37" t="s">
        <v>34</v>
      </c>
      <c r="J26" s="40">
        <v>0.954</v>
      </c>
    </row>
    <row r="27" spans="2:10" ht="45" customHeight="1">
      <c r="B27" s="45"/>
      <c r="C27" s="11" t="s">
        <v>333</v>
      </c>
      <c r="D27" s="41"/>
      <c r="E27" s="34"/>
      <c r="F27" s="37" t="s">
        <v>328</v>
      </c>
      <c r="G27" s="37" t="s">
        <v>329</v>
      </c>
      <c r="H27" s="37" t="s">
        <v>331</v>
      </c>
      <c r="I27" s="37" t="s">
        <v>34</v>
      </c>
      <c r="J27" s="40">
        <v>0.692</v>
      </c>
    </row>
    <row r="28" spans="2:10" ht="45" customHeight="1">
      <c r="B28" s="45"/>
      <c r="C28" s="11"/>
      <c r="D28" s="41"/>
      <c r="E28" s="34"/>
      <c r="F28" s="37"/>
      <c r="G28" s="37"/>
      <c r="H28" s="37"/>
      <c r="I28" s="37"/>
      <c r="J28" s="40"/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1.646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6"/>
  <sheetViews>
    <sheetView zoomScale="96" zoomScaleNormal="96" zoomScalePageLayoutView="0" workbookViewId="0" topLeftCell="A1">
      <selection activeCell="I22" sqref="I22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339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>
      <c r="B26" s="45"/>
      <c r="C26" s="11" t="s">
        <v>332</v>
      </c>
      <c r="D26" s="41"/>
      <c r="E26" s="34"/>
      <c r="F26" s="37" t="s">
        <v>334</v>
      </c>
      <c r="G26" s="37" t="s">
        <v>335</v>
      </c>
      <c r="H26" s="37" t="s">
        <v>338</v>
      </c>
      <c r="I26" s="37" t="s">
        <v>34</v>
      </c>
      <c r="J26" s="40">
        <v>0.34</v>
      </c>
      <c r="L26" s="65"/>
      <c r="M26" s="65"/>
    </row>
    <row r="27" spans="2:13" ht="45" customHeight="1">
      <c r="B27" s="45"/>
      <c r="C27" s="11" t="s">
        <v>333</v>
      </c>
      <c r="D27" s="41"/>
      <c r="E27" s="34"/>
      <c r="F27" s="37" t="s">
        <v>336</v>
      </c>
      <c r="G27" s="37" t="s">
        <v>337</v>
      </c>
      <c r="H27" s="37" t="s">
        <v>99</v>
      </c>
      <c r="I27" s="37" t="s">
        <v>34</v>
      </c>
      <c r="J27" s="40">
        <v>1.995</v>
      </c>
      <c r="L27" s="65"/>
      <c r="M27" s="65"/>
    </row>
    <row r="28" spans="2:10" ht="32.25" customHeight="1" thickBot="1">
      <c r="B28" s="46" t="s">
        <v>18</v>
      </c>
      <c r="C28" s="47" t="s">
        <v>32</v>
      </c>
      <c r="D28" s="42"/>
      <c r="E28" s="27"/>
      <c r="F28" s="27"/>
      <c r="G28" s="27"/>
      <c r="H28" s="27"/>
      <c r="I28" s="28"/>
      <c r="J28" s="39">
        <f>SUM(J26:J27)</f>
        <v>2.335</v>
      </c>
    </row>
    <row r="29" spans="2:10" s="15" customFormat="1" ht="18.75">
      <c r="B29" s="16"/>
      <c r="C29" s="17"/>
      <c r="D29" s="18"/>
      <c r="E29" s="18"/>
      <c r="F29" s="19"/>
      <c r="G29" s="18"/>
      <c r="H29" s="18"/>
      <c r="I29" s="20"/>
      <c r="J29" s="21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55"/>
  <sheetViews>
    <sheetView zoomScale="96" zoomScaleNormal="96" zoomScalePageLayoutView="0" workbookViewId="0" topLeftCell="A1">
      <selection activeCell="C18" sqref="C1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340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3" ht="45" customHeight="1" hidden="1">
      <c r="B26" s="45"/>
      <c r="C26" s="11"/>
      <c r="D26" s="41"/>
      <c r="E26" s="34"/>
      <c r="F26" s="37"/>
      <c r="G26" s="37"/>
      <c r="H26" s="37"/>
      <c r="I26" s="37"/>
      <c r="J26" s="40">
        <v>0</v>
      </c>
      <c r="L26" s="65"/>
      <c r="M26" s="65"/>
    </row>
    <row r="27" spans="2:10" ht="32.25" customHeight="1" thickBot="1">
      <c r="B27" s="46" t="s">
        <v>18</v>
      </c>
      <c r="C27" s="47" t="s">
        <v>32</v>
      </c>
      <c r="D27" s="42"/>
      <c r="E27" s="27"/>
      <c r="F27" s="27"/>
      <c r="G27" s="27"/>
      <c r="H27" s="27"/>
      <c r="I27" s="28"/>
      <c r="J27" s="39">
        <f>SUM(J26:J26)</f>
        <v>0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M161"/>
  <sheetViews>
    <sheetView tabSelected="1" zoomScale="96" zoomScaleNormal="96" zoomScalePageLayoutView="0" workbookViewId="0" topLeftCell="A1">
      <selection activeCell="H26" sqref="H26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341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6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6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6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6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6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9.5" customHeight="1">
      <c r="B26" s="51"/>
      <c r="C26" s="11" t="s">
        <v>342</v>
      </c>
      <c r="D26" s="41"/>
      <c r="E26" s="34"/>
      <c r="F26" s="37" t="s">
        <v>348</v>
      </c>
      <c r="G26" s="37" t="s">
        <v>349</v>
      </c>
      <c r="H26" s="37" t="s">
        <v>350</v>
      </c>
      <c r="I26" s="37" t="s">
        <v>34</v>
      </c>
      <c r="J26" s="40">
        <v>1.59</v>
      </c>
    </row>
    <row r="27" spans="2:10" ht="49.5" customHeight="1">
      <c r="B27" s="51"/>
      <c r="C27" s="11" t="s">
        <v>342</v>
      </c>
      <c r="D27" s="41"/>
      <c r="E27" s="34"/>
      <c r="F27" s="37" t="s">
        <v>351</v>
      </c>
      <c r="G27" s="37" t="s">
        <v>352</v>
      </c>
      <c r="H27" s="37" t="s">
        <v>362</v>
      </c>
      <c r="I27" s="37" t="s">
        <v>34</v>
      </c>
      <c r="J27" s="40">
        <v>0.32</v>
      </c>
    </row>
    <row r="28" spans="2:10" ht="49.5" customHeight="1">
      <c r="B28" s="51"/>
      <c r="C28" s="11" t="s">
        <v>343</v>
      </c>
      <c r="D28" s="41"/>
      <c r="E28" s="34"/>
      <c r="F28" s="37" t="s">
        <v>353</v>
      </c>
      <c r="G28" s="37" t="s">
        <v>354</v>
      </c>
      <c r="H28" s="37" t="s">
        <v>363</v>
      </c>
      <c r="I28" s="37" t="s">
        <v>34</v>
      </c>
      <c r="J28" s="40">
        <v>0.41</v>
      </c>
    </row>
    <row r="29" spans="2:10" ht="49.5" customHeight="1">
      <c r="B29" s="51"/>
      <c r="C29" s="11" t="s">
        <v>344</v>
      </c>
      <c r="D29" s="41"/>
      <c r="E29" s="34"/>
      <c r="F29" s="37" t="s">
        <v>355</v>
      </c>
      <c r="G29" s="37" t="s">
        <v>356</v>
      </c>
      <c r="H29" s="37" t="s">
        <v>364</v>
      </c>
      <c r="I29" s="37" t="s">
        <v>34</v>
      </c>
      <c r="J29" s="40">
        <v>0.31</v>
      </c>
    </row>
    <row r="30" spans="2:10" ht="49.5" customHeight="1">
      <c r="B30" s="51"/>
      <c r="C30" s="11" t="s">
        <v>345</v>
      </c>
      <c r="D30" s="41"/>
      <c r="E30" s="34"/>
      <c r="F30" s="37" t="s">
        <v>357</v>
      </c>
      <c r="G30" s="37" t="s">
        <v>358</v>
      </c>
      <c r="H30" s="37" t="s">
        <v>365</v>
      </c>
      <c r="I30" s="37" t="s">
        <v>34</v>
      </c>
      <c r="J30" s="40">
        <v>0.24</v>
      </c>
    </row>
    <row r="31" spans="2:13" ht="49.5" customHeight="1">
      <c r="B31" s="45"/>
      <c r="C31" s="11" t="s">
        <v>346</v>
      </c>
      <c r="D31" s="41"/>
      <c r="E31" s="34"/>
      <c r="F31" s="37" t="s">
        <v>359</v>
      </c>
      <c r="G31" s="37" t="s">
        <v>360</v>
      </c>
      <c r="H31" s="37" t="s">
        <v>366</v>
      </c>
      <c r="I31" s="37" t="s">
        <v>34</v>
      </c>
      <c r="J31" s="40">
        <v>1.275</v>
      </c>
      <c r="L31" s="65"/>
      <c r="M31" s="65"/>
    </row>
    <row r="32" spans="2:13" ht="49.5" customHeight="1">
      <c r="B32" s="45"/>
      <c r="C32" s="11" t="s">
        <v>347</v>
      </c>
      <c r="D32" s="41"/>
      <c r="E32" s="34"/>
      <c r="F32" s="37" t="s">
        <v>359</v>
      </c>
      <c r="G32" s="37" t="s">
        <v>361</v>
      </c>
      <c r="H32" s="37" t="s">
        <v>367</v>
      </c>
      <c r="I32" s="37" t="s">
        <v>34</v>
      </c>
      <c r="J32" s="40">
        <v>0.93</v>
      </c>
      <c r="L32" s="65"/>
      <c r="M32" s="65"/>
    </row>
    <row r="33" spans="2:10" ht="32.25" customHeight="1" thickBot="1">
      <c r="B33" s="46" t="s">
        <v>18</v>
      </c>
      <c r="C33" s="47" t="s">
        <v>32</v>
      </c>
      <c r="D33" s="42"/>
      <c r="E33" s="27"/>
      <c r="F33" s="27"/>
      <c r="G33" s="27"/>
      <c r="H33" s="27"/>
      <c r="I33" s="28"/>
      <c r="J33" s="39">
        <f>SUM(J26:J32)</f>
        <v>5.074999999999999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  <ignoredErrors>
    <ignoredError sqref="J33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4"/>
  <sheetViews>
    <sheetView zoomScale="96" zoomScaleNormal="96" zoomScalePageLayoutView="0" workbookViewId="0" topLeftCell="A1">
      <selection activeCell="C37" sqref="C3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100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2.25" customHeight="1" thickBot="1">
      <c r="B26" s="52" t="s">
        <v>18</v>
      </c>
      <c r="C26" s="53" t="s">
        <v>32</v>
      </c>
      <c r="D26" s="54"/>
      <c r="E26" s="27"/>
      <c r="F26" s="27"/>
      <c r="G26" s="27"/>
      <c r="H26" s="27"/>
      <c r="I26" s="28"/>
      <c r="J26" s="39">
        <v>0</v>
      </c>
    </row>
    <row r="27" spans="2:10" s="15" customFormat="1" ht="18.75">
      <c r="B27" s="16"/>
      <c r="C27" s="17"/>
      <c r="D27" s="18"/>
      <c r="E27" s="18"/>
      <c r="F27" s="19"/>
      <c r="G27" s="18"/>
      <c r="H27" s="18"/>
      <c r="I27" s="20"/>
      <c r="J27" s="21"/>
    </row>
    <row r="28" spans="2:9" ht="15">
      <c r="B28" s="22"/>
      <c r="C28" s="23"/>
      <c r="D28" s="22"/>
      <c r="E28" s="22"/>
      <c r="F28" s="22"/>
      <c r="G28" s="22"/>
      <c r="H28" s="22"/>
      <c r="I28" s="23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1"/>
  <sheetViews>
    <sheetView zoomScale="96" zoomScaleNormal="96" zoomScalePageLayoutView="0" workbookViewId="0" topLeftCell="A4">
      <selection activeCell="F19" sqref="F19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53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51"/>
      <c r="C26" s="30" t="s">
        <v>54</v>
      </c>
      <c r="D26" s="34"/>
      <c r="E26" s="34"/>
      <c r="F26" s="37" t="s">
        <v>55</v>
      </c>
      <c r="G26" s="37" t="s">
        <v>56</v>
      </c>
      <c r="H26" s="37" t="s">
        <v>57</v>
      </c>
      <c r="I26" s="37" t="s">
        <v>34</v>
      </c>
      <c r="J26" s="40">
        <v>1.78</v>
      </c>
    </row>
    <row r="27" spans="2:10" ht="33.75" customHeight="1">
      <c r="B27" s="51"/>
      <c r="C27" s="30" t="s">
        <v>58</v>
      </c>
      <c r="D27" s="34"/>
      <c r="E27" s="34"/>
      <c r="F27" s="37" t="s">
        <v>59</v>
      </c>
      <c r="G27" s="37" t="s">
        <v>60</v>
      </c>
      <c r="H27" s="37" t="s">
        <v>61</v>
      </c>
      <c r="I27" s="37" t="s">
        <v>34</v>
      </c>
      <c r="J27" s="40">
        <v>1.04</v>
      </c>
    </row>
    <row r="28" spans="2:10" ht="33.75" customHeight="1">
      <c r="B28" s="51"/>
      <c r="C28" s="30" t="s">
        <v>62</v>
      </c>
      <c r="D28" s="34"/>
      <c r="E28" s="34"/>
      <c r="F28" s="37" t="s">
        <v>63</v>
      </c>
      <c r="G28" s="37" t="s">
        <v>64</v>
      </c>
      <c r="H28" s="37" t="s">
        <v>65</v>
      </c>
      <c r="I28" s="37" t="s">
        <v>34</v>
      </c>
      <c r="J28" s="40">
        <v>0.7</v>
      </c>
    </row>
    <row r="29" spans="2:10" ht="33.75" customHeight="1">
      <c r="B29" s="51"/>
      <c r="C29" s="30" t="s">
        <v>66</v>
      </c>
      <c r="D29" s="34"/>
      <c r="E29" s="34"/>
      <c r="F29" s="37" t="s">
        <v>67</v>
      </c>
      <c r="G29" s="37" t="s">
        <v>68</v>
      </c>
      <c r="H29" s="37" t="s">
        <v>69</v>
      </c>
      <c r="I29" s="37" t="s">
        <v>34</v>
      </c>
      <c r="J29" s="40">
        <v>5.1</v>
      </c>
    </row>
    <row r="30" spans="2:10" ht="33.75" customHeight="1">
      <c r="B30" s="51"/>
      <c r="C30" s="30" t="s">
        <v>70</v>
      </c>
      <c r="D30" s="34"/>
      <c r="E30" s="34"/>
      <c r="F30" s="37" t="s">
        <v>71</v>
      </c>
      <c r="G30" s="37" t="s">
        <v>72</v>
      </c>
      <c r="H30" s="37" t="s">
        <v>73</v>
      </c>
      <c r="I30" s="37" t="s">
        <v>34</v>
      </c>
      <c r="J30" s="40">
        <v>0.018</v>
      </c>
    </row>
    <row r="31" spans="2:10" ht="33.75" customHeight="1">
      <c r="B31" s="51"/>
      <c r="C31" s="30" t="s">
        <v>74</v>
      </c>
      <c r="D31" s="34"/>
      <c r="E31" s="34"/>
      <c r="F31" s="37" t="s">
        <v>75</v>
      </c>
      <c r="G31" s="37" t="s">
        <v>76</v>
      </c>
      <c r="H31" s="37" t="s">
        <v>77</v>
      </c>
      <c r="I31" s="37" t="s">
        <v>34</v>
      </c>
      <c r="J31" s="40">
        <v>0.37</v>
      </c>
    </row>
    <row r="32" spans="2:10" ht="33.75" customHeight="1">
      <c r="B32" s="51"/>
      <c r="C32" s="30" t="s">
        <v>78</v>
      </c>
      <c r="D32" s="34"/>
      <c r="E32" s="34"/>
      <c r="F32" s="37" t="s">
        <v>79</v>
      </c>
      <c r="G32" s="37" t="s">
        <v>80</v>
      </c>
      <c r="H32" s="37" t="s">
        <v>52</v>
      </c>
      <c r="I32" s="37" t="s">
        <v>34</v>
      </c>
      <c r="J32" s="40">
        <v>3.05</v>
      </c>
    </row>
    <row r="33" spans="2:10" ht="32.25" customHeight="1" thickBot="1">
      <c r="B33" s="52" t="s">
        <v>18</v>
      </c>
      <c r="C33" s="53" t="s">
        <v>32</v>
      </c>
      <c r="D33" s="54"/>
      <c r="E33" s="27"/>
      <c r="F33" s="27"/>
      <c r="G33" s="27"/>
      <c r="H33" s="27"/>
      <c r="I33" s="28"/>
      <c r="J33" s="39">
        <f>J32+J31+J30+J29+J28+J27+J26</f>
        <v>12.057999999999998</v>
      </c>
    </row>
    <row r="34" spans="2:10" s="15" customFormat="1" ht="18.75">
      <c r="B34" s="16"/>
      <c r="C34" s="17"/>
      <c r="D34" s="18"/>
      <c r="E34" s="18"/>
      <c r="F34" s="19"/>
      <c r="G34" s="18"/>
      <c r="H34" s="18"/>
      <c r="I34" s="20"/>
      <c r="J34" s="21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5"/>
  <sheetViews>
    <sheetView zoomScale="96" zoomScaleNormal="96" zoomScalePageLayoutView="0" workbookViewId="0" topLeftCell="A1">
      <selection activeCell="D24" sqref="D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48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44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4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4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4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4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33.75" customHeight="1">
      <c r="B26" s="49"/>
      <c r="C26" s="43" t="s">
        <v>49</v>
      </c>
      <c r="D26" s="41"/>
      <c r="E26" s="34"/>
      <c r="F26" s="37" t="s">
        <v>50</v>
      </c>
      <c r="G26" s="37" t="s">
        <v>51</v>
      </c>
      <c r="H26" s="37" t="s">
        <v>52</v>
      </c>
      <c r="I26" s="37" t="s">
        <v>34</v>
      </c>
      <c r="J26" s="40">
        <v>0.122</v>
      </c>
    </row>
    <row r="27" spans="2:10" ht="32.25" customHeight="1" thickBot="1">
      <c r="B27" s="49" t="s">
        <v>18</v>
      </c>
      <c r="C27" s="50" t="s">
        <v>32</v>
      </c>
      <c r="D27" s="42"/>
      <c r="E27" s="27"/>
      <c r="F27" s="27"/>
      <c r="G27" s="27"/>
      <c r="H27" s="27"/>
      <c r="I27" s="28"/>
      <c r="J27" s="39">
        <v>0.122</v>
      </c>
    </row>
    <row r="28" spans="2:10" s="15" customFormat="1" ht="18.75">
      <c r="B28" s="16"/>
      <c r="C28" s="17"/>
      <c r="D28" s="18"/>
      <c r="E28" s="18"/>
      <c r="F28" s="19"/>
      <c r="G28" s="18"/>
      <c r="H28" s="18"/>
      <c r="I28" s="20"/>
      <c r="J28" s="21"/>
    </row>
    <row r="29" spans="2:9" ht="15">
      <c r="B29" s="22"/>
      <c r="C29" s="23"/>
      <c r="D29" s="22"/>
      <c r="E29" s="22"/>
      <c r="F29" s="22"/>
      <c r="G29" s="22"/>
      <c r="H29" s="22"/>
      <c r="I29" s="23"/>
    </row>
    <row r="30" spans="2:9" ht="15">
      <c r="B30" s="22"/>
      <c r="C30" s="23"/>
      <c r="D30" s="22"/>
      <c r="E30" s="22"/>
      <c r="F30" s="22"/>
      <c r="G30" s="22"/>
      <c r="H30" s="22"/>
      <c r="I30" s="23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7"/>
  <sheetViews>
    <sheetView zoomScale="96" zoomScaleNormal="96" zoomScalePageLayoutView="0" workbookViewId="0" topLeftCell="A1">
      <selection activeCell="L24" sqref="L24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47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4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4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4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4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4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35</v>
      </c>
      <c r="D26" s="41"/>
      <c r="E26" s="34"/>
      <c r="F26" s="37" t="s">
        <v>38</v>
      </c>
      <c r="G26" s="37" t="s">
        <v>39</v>
      </c>
      <c r="H26" s="37" t="s">
        <v>44</v>
      </c>
      <c r="I26" s="37" t="s">
        <v>34</v>
      </c>
      <c r="J26" s="40">
        <v>1.7</v>
      </c>
    </row>
    <row r="27" spans="2:10" ht="45" customHeight="1">
      <c r="B27" s="45"/>
      <c r="C27" s="43" t="s">
        <v>36</v>
      </c>
      <c r="D27" s="41"/>
      <c r="E27" s="34"/>
      <c r="F27" s="37" t="s">
        <v>40</v>
      </c>
      <c r="G27" s="37" t="s">
        <v>41</v>
      </c>
      <c r="H27" s="37" t="s">
        <v>45</v>
      </c>
      <c r="I27" s="37" t="s">
        <v>34</v>
      </c>
      <c r="J27" s="40">
        <v>0.44</v>
      </c>
    </row>
    <row r="28" spans="2:10" ht="45" customHeight="1">
      <c r="B28" s="45"/>
      <c r="C28" s="43" t="s">
        <v>37</v>
      </c>
      <c r="D28" s="41"/>
      <c r="E28" s="34"/>
      <c r="F28" s="37" t="s">
        <v>42</v>
      </c>
      <c r="G28" s="37" t="s">
        <v>43</v>
      </c>
      <c r="H28" s="37" t="s">
        <v>46</v>
      </c>
      <c r="I28" s="37" t="s">
        <v>34</v>
      </c>
      <c r="J28" s="40">
        <v>0.961</v>
      </c>
    </row>
    <row r="29" spans="2:10" ht="32.25" customHeight="1" thickBot="1">
      <c r="B29" s="46" t="s">
        <v>18</v>
      </c>
      <c r="C29" s="47" t="s">
        <v>32</v>
      </c>
      <c r="D29" s="42"/>
      <c r="E29" s="27"/>
      <c r="F29" s="27"/>
      <c r="G29" s="27"/>
      <c r="H29" s="27"/>
      <c r="I29" s="28"/>
      <c r="J29" s="39">
        <f>SUM(J26:J28)</f>
        <v>3.101</v>
      </c>
    </row>
    <row r="30" spans="2:10" s="15" customFormat="1" ht="18.75">
      <c r="B30" s="16"/>
      <c r="C30" s="17"/>
      <c r="D30" s="18"/>
      <c r="E30" s="18"/>
      <c r="F30" s="19"/>
      <c r="G30" s="18"/>
      <c r="H30" s="18"/>
      <c r="I30" s="20"/>
      <c r="J30" s="21"/>
    </row>
    <row r="31" spans="2:9" ht="15">
      <c r="B31" s="22"/>
      <c r="C31" s="23"/>
      <c r="D31" s="22"/>
      <c r="E31" s="22"/>
      <c r="F31" s="22"/>
      <c r="G31" s="22"/>
      <c r="H31" s="22"/>
      <c r="I31" s="23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3"/>
  <sheetViews>
    <sheetView zoomScale="96" zoomScaleNormal="96" zoomScalePageLayoutView="0" workbookViewId="0" topLeftCell="A22">
      <selection activeCell="H33" sqref="H33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101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56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6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6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6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6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>
      <c r="B26" s="45"/>
      <c r="C26" s="43" t="s">
        <v>102</v>
      </c>
      <c r="D26" s="41"/>
      <c r="E26" s="34"/>
      <c r="F26" s="37" t="s">
        <v>103</v>
      </c>
      <c r="G26" s="37" t="s">
        <v>104</v>
      </c>
      <c r="H26" s="37" t="s">
        <v>105</v>
      </c>
      <c r="I26" s="37" t="s">
        <v>34</v>
      </c>
      <c r="J26" s="40">
        <v>0.855</v>
      </c>
    </row>
    <row r="27" spans="2:10" ht="45">
      <c r="B27" s="45"/>
      <c r="C27" s="43" t="s">
        <v>114</v>
      </c>
      <c r="D27" s="41"/>
      <c r="E27" s="34"/>
      <c r="F27" s="37" t="s">
        <v>103</v>
      </c>
      <c r="G27" s="37" t="s">
        <v>115</v>
      </c>
      <c r="H27" s="37" t="s">
        <v>106</v>
      </c>
      <c r="I27" s="37" t="s">
        <v>34</v>
      </c>
      <c r="J27" s="40">
        <v>0.978</v>
      </c>
    </row>
    <row r="28" spans="2:10" ht="45">
      <c r="B28" s="45"/>
      <c r="C28" s="43" t="s">
        <v>116</v>
      </c>
      <c r="D28" s="41"/>
      <c r="E28" s="34"/>
      <c r="F28" s="37" t="s">
        <v>103</v>
      </c>
      <c r="G28" s="37" t="s">
        <v>117</v>
      </c>
      <c r="H28" s="37" t="s">
        <v>107</v>
      </c>
      <c r="I28" s="37" t="s">
        <v>34</v>
      </c>
      <c r="J28" s="40">
        <v>0.946</v>
      </c>
    </row>
    <row r="29" spans="2:10" ht="56.25">
      <c r="B29" s="45"/>
      <c r="C29" s="43" t="s">
        <v>102</v>
      </c>
      <c r="D29" s="41"/>
      <c r="E29" s="34"/>
      <c r="F29" s="37" t="s">
        <v>118</v>
      </c>
      <c r="G29" s="37" t="s">
        <v>119</v>
      </c>
      <c r="H29" s="37" t="s">
        <v>108</v>
      </c>
      <c r="I29" s="37" t="s">
        <v>34</v>
      </c>
      <c r="J29" s="40">
        <v>0.581</v>
      </c>
    </row>
    <row r="30" spans="2:10" ht="45">
      <c r="B30" s="45"/>
      <c r="C30" s="43" t="s">
        <v>120</v>
      </c>
      <c r="D30" s="41"/>
      <c r="E30" s="34"/>
      <c r="F30" s="37" t="s">
        <v>121</v>
      </c>
      <c r="G30" s="37" t="s">
        <v>122</v>
      </c>
      <c r="H30" s="37" t="s">
        <v>109</v>
      </c>
      <c r="I30" s="37" t="s">
        <v>34</v>
      </c>
      <c r="J30" s="40">
        <v>3.7</v>
      </c>
    </row>
    <row r="31" spans="2:10" ht="45">
      <c r="B31" s="45"/>
      <c r="C31" s="43" t="s">
        <v>123</v>
      </c>
      <c r="D31" s="41"/>
      <c r="E31" s="34"/>
      <c r="F31" s="37" t="s">
        <v>124</v>
      </c>
      <c r="G31" s="37" t="s">
        <v>125</v>
      </c>
      <c r="H31" s="37" t="s">
        <v>110</v>
      </c>
      <c r="I31" s="37" t="s">
        <v>34</v>
      </c>
      <c r="J31" s="40">
        <v>0.356</v>
      </c>
    </row>
    <row r="32" spans="2:10" ht="45" customHeight="1">
      <c r="B32" s="45"/>
      <c r="C32" s="43" t="s">
        <v>126</v>
      </c>
      <c r="D32" s="41"/>
      <c r="E32" s="34"/>
      <c r="F32" s="37" t="s">
        <v>127</v>
      </c>
      <c r="G32" s="37" t="s">
        <v>128</v>
      </c>
      <c r="H32" s="37" t="s">
        <v>111</v>
      </c>
      <c r="I32" s="37" t="s">
        <v>34</v>
      </c>
      <c r="J32" s="40">
        <v>4.5</v>
      </c>
    </row>
    <row r="33" spans="2:10" ht="45" customHeight="1">
      <c r="B33" s="45"/>
      <c r="C33" s="43" t="s">
        <v>129</v>
      </c>
      <c r="D33" s="41"/>
      <c r="E33" s="34"/>
      <c r="F33" s="37" t="s">
        <v>130</v>
      </c>
      <c r="G33" s="37" t="s">
        <v>131</v>
      </c>
      <c r="H33" s="37" t="s">
        <v>112</v>
      </c>
      <c r="I33" s="37" t="s">
        <v>34</v>
      </c>
      <c r="J33" s="40">
        <v>1.809</v>
      </c>
    </row>
    <row r="34" spans="2:10" ht="45" customHeight="1">
      <c r="B34" s="45"/>
      <c r="C34" s="43" t="s">
        <v>132</v>
      </c>
      <c r="D34" s="41"/>
      <c r="E34" s="34"/>
      <c r="F34" s="37" t="s">
        <v>133</v>
      </c>
      <c r="G34" s="37" t="s">
        <v>134</v>
      </c>
      <c r="H34" s="37" t="s">
        <v>113</v>
      </c>
      <c r="I34" s="37" t="s">
        <v>34</v>
      </c>
      <c r="J34" s="40">
        <v>1.455</v>
      </c>
    </row>
    <row r="35" spans="2:10" ht="32.25" customHeight="1" thickBot="1">
      <c r="B35" s="46" t="s">
        <v>18</v>
      </c>
      <c r="C35" s="47" t="s">
        <v>32</v>
      </c>
      <c r="D35" s="42"/>
      <c r="E35" s="27"/>
      <c r="F35" s="27"/>
      <c r="G35" s="27"/>
      <c r="H35" s="27"/>
      <c r="I35" s="28"/>
      <c r="J35" s="39">
        <f>J34+J33+J32+J31+J30+J29+J28+J27+J26</f>
        <v>15.18</v>
      </c>
    </row>
    <row r="36" spans="2:10" s="15" customFormat="1" ht="18.75">
      <c r="B36" s="16"/>
      <c r="C36" s="17"/>
      <c r="D36" s="18"/>
      <c r="E36" s="18"/>
      <c r="F36" s="19"/>
      <c r="G36" s="18"/>
      <c r="H36" s="18"/>
      <c r="I36" s="20"/>
      <c r="J36" s="21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</sheetData>
  <sheetProtection selectLockedCells="1" selectUnlockedCells="1"/>
  <mergeCells count="13"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  <mergeCell ref="J5:J6"/>
    <mergeCell ref="C8:J8"/>
    <mergeCell ref="E14:E15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28">
      <selection activeCell="C30" sqref="C3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135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57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7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7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7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7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136</v>
      </c>
      <c r="D26" s="41"/>
      <c r="E26" s="34"/>
      <c r="F26" s="37" t="s">
        <v>137</v>
      </c>
      <c r="G26" s="37" t="s">
        <v>138</v>
      </c>
      <c r="H26" s="37" t="s">
        <v>179</v>
      </c>
      <c r="I26" s="37" t="s">
        <v>34</v>
      </c>
      <c r="J26" s="40">
        <v>0.172</v>
      </c>
    </row>
    <row r="27" spans="2:10" ht="45" customHeight="1">
      <c r="B27" s="45"/>
      <c r="C27" s="43" t="s">
        <v>141</v>
      </c>
      <c r="D27" s="41"/>
      <c r="E27" s="34"/>
      <c r="F27" s="37" t="s">
        <v>139</v>
      </c>
      <c r="G27" s="37" t="s">
        <v>140</v>
      </c>
      <c r="H27" s="37" t="s">
        <v>168</v>
      </c>
      <c r="I27" s="37" t="s">
        <v>34</v>
      </c>
      <c r="J27" s="40">
        <v>1.83</v>
      </c>
    </row>
    <row r="28" spans="2:10" ht="45" customHeight="1">
      <c r="B28" s="45"/>
      <c r="C28" s="43" t="s">
        <v>142</v>
      </c>
      <c r="D28" s="41"/>
      <c r="E28" s="34"/>
      <c r="F28" s="37" t="s">
        <v>143</v>
      </c>
      <c r="G28" s="37" t="s">
        <v>144</v>
      </c>
      <c r="H28" s="37" t="s">
        <v>169</v>
      </c>
      <c r="I28" s="37" t="s">
        <v>34</v>
      </c>
      <c r="J28" s="40">
        <v>0.643</v>
      </c>
    </row>
    <row r="29" spans="2:10" ht="45" customHeight="1">
      <c r="B29" s="45"/>
      <c r="C29" s="43" t="s">
        <v>180</v>
      </c>
      <c r="D29" s="41"/>
      <c r="E29" s="34"/>
      <c r="F29" s="37" t="s">
        <v>145</v>
      </c>
      <c r="G29" s="37" t="s">
        <v>146</v>
      </c>
      <c r="H29" s="37" t="s">
        <v>170</v>
      </c>
      <c r="I29" s="37" t="s">
        <v>34</v>
      </c>
      <c r="J29" s="40">
        <v>0.806</v>
      </c>
    </row>
    <row r="30" spans="2:10" ht="45" customHeight="1">
      <c r="B30" s="45"/>
      <c r="C30" s="43" t="s">
        <v>147</v>
      </c>
      <c r="D30" s="41"/>
      <c r="E30" s="34"/>
      <c r="F30" s="37" t="s">
        <v>148</v>
      </c>
      <c r="G30" s="37" t="s">
        <v>149</v>
      </c>
      <c r="H30" s="37" t="s">
        <v>171</v>
      </c>
      <c r="I30" s="37" t="s">
        <v>34</v>
      </c>
      <c r="J30" s="40">
        <v>1.62</v>
      </c>
    </row>
    <row r="31" spans="2:10" ht="45" customHeight="1">
      <c r="B31" s="45"/>
      <c r="C31" s="43" t="s">
        <v>150</v>
      </c>
      <c r="D31" s="41"/>
      <c r="E31" s="34"/>
      <c r="F31" s="37" t="s">
        <v>151</v>
      </c>
      <c r="G31" s="37" t="s">
        <v>152</v>
      </c>
      <c r="H31" s="37" t="s">
        <v>172</v>
      </c>
      <c r="I31" s="37" t="s">
        <v>34</v>
      </c>
      <c r="J31" s="40">
        <v>0.391</v>
      </c>
    </row>
    <row r="32" spans="2:10" ht="45" customHeight="1">
      <c r="B32" s="45"/>
      <c r="C32" s="43" t="s">
        <v>153</v>
      </c>
      <c r="D32" s="41"/>
      <c r="E32" s="34"/>
      <c r="F32" s="37" t="s">
        <v>154</v>
      </c>
      <c r="G32" s="37" t="s">
        <v>155</v>
      </c>
      <c r="H32" s="37" t="s">
        <v>173</v>
      </c>
      <c r="I32" s="37" t="s">
        <v>34</v>
      </c>
      <c r="J32" s="40">
        <v>0.629</v>
      </c>
    </row>
    <row r="33" spans="2:10" ht="45" customHeight="1">
      <c r="B33" s="45"/>
      <c r="C33" s="43" t="s">
        <v>37</v>
      </c>
      <c r="D33" s="41"/>
      <c r="E33" s="34"/>
      <c r="F33" s="37" t="s">
        <v>156</v>
      </c>
      <c r="G33" s="37" t="s">
        <v>157</v>
      </c>
      <c r="H33" s="37" t="s">
        <v>174</v>
      </c>
      <c r="I33" s="37" t="s">
        <v>34</v>
      </c>
      <c r="J33" s="40">
        <v>0.677</v>
      </c>
    </row>
    <row r="34" spans="2:10" ht="45" customHeight="1">
      <c r="B34" s="45"/>
      <c r="C34" s="43" t="s">
        <v>158</v>
      </c>
      <c r="D34" s="41"/>
      <c r="E34" s="34"/>
      <c r="F34" s="37" t="s">
        <v>159</v>
      </c>
      <c r="G34" s="37" t="s">
        <v>160</v>
      </c>
      <c r="H34" s="37" t="s">
        <v>175</v>
      </c>
      <c r="I34" s="37" t="s">
        <v>34</v>
      </c>
      <c r="J34" s="40">
        <v>1.59</v>
      </c>
    </row>
    <row r="35" spans="2:10" ht="45" customHeight="1">
      <c r="B35" s="45"/>
      <c r="C35" s="43" t="s">
        <v>161</v>
      </c>
      <c r="D35" s="41"/>
      <c r="E35" s="34"/>
      <c r="F35" s="37" t="s">
        <v>159</v>
      </c>
      <c r="G35" s="37" t="s">
        <v>162</v>
      </c>
      <c r="H35" s="37" t="s">
        <v>176</v>
      </c>
      <c r="I35" s="37" t="s">
        <v>34</v>
      </c>
      <c r="J35" s="40">
        <v>1.28</v>
      </c>
    </row>
    <row r="36" spans="2:10" ht="45" customHeight="1">
      <c r="B36" s="45"/>
      <c r="C36" s="43" t="s">
        <v>163</v>
      </c>
      <c r="D36" s="41"/>
      <c r="E36" s="34"/>
      <c r="F36" s="37" t="s">
        <v>159</v>
      </c>
      <c r="G36" s="37" t="s">
        <v>164</v>
      </c>
      <c r="H36" s="37" t="s">
        <v>177</v>
      </c>
      <c r="I36" s="37" t="s">
        <v>34</v>
      </c>
      <c r="J36" s="40">
        <v>0.075</v>
      </c>
    </row>
    <row r="37" spans="2:10" ht="45" customHeight="1">
      <c r="B37" s="45"/>
      <c r="C37" s="43" t="s">
        <v>165</v>
      </c>
      <c r="D37" s="41"/>
      <c r="E37" s="34"/>
      <c r="F37" s="37" t="s">
        <v>166</v>
      </c>
      <c r="G37" s="37" t="s">
        <v>167</v>
      </c>
      <c r="H37" s="37" t="s">
        <v>178</v>
      </c>
      <c r="I37" s="37" t="s">
        <v>34</v>
      </c>
      <c r="J37" s="40">
        <v>0.525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J37+J36+J33+J34+J35+J32+J31+J30+J29+J28+J27+J26</f>
        <v>10.238000000000001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58"/>
  <sheetViews>
    <sheetView zoomScale="96" zoomScaleNormal="96" zoomScalePageLayoutView="0" workbookViewId="0" topLeftCell="A1">
      <selection activeCell="C27" sqref="C27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181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58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8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8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8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8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197</v>
      </c>
      <c r="D26" s="41"/>
      <c r="E26" s="34"/>
      <c r="F26" s="37" t="s">
        <v>182</v>
      </c>
      <c r="G26" s="37" t="s">
        <v>183</v>
      </c>
      <c r="H26" s="37" t="s">
        <v>193</v>
      </c>
      <c r="I26" s="37" t="s">
        <v>34</v>
      </c>
      <c r="J26" s="40">
        <v>0.103</v>
      </c>
    </row>
    <row r="27" spans="2:10" ht="45" customHeight="1">
      <c r="B27" s="45"/>
      <c r="C27" s="43" t="s">
        <v>191</v>
      </c>
      <c r="D27" s="41"/>
      <c r="E27" s="34"/>
      <c r="F27" s="37" t="s">
        <v>184</v>
      </c>
      <c r="G27" s="37" t="s">
        <v>185</v>
      </c>
      <c r="H27" s="37" t="s">
        <v>194</v>
      </c>
      <c r="I27" s="37" t="s">
        <v>34</v>
      </c>
      <c r="J27" s="40">
        <v>1.67</v>
      </c>
    </row>
    <row r="28" spans="2:10" ht="45" customHeight="1">
      <c r="B28" s="45"/>
      <c r="C28" s="43" t="s">
        <v>190</v>
      </c>
      <c r="D28" s="41"/>
      <c r="E28" s="34"/>
      <c r="F28" s="37" t="s">
        <v>186</v>
      </c>
      <c r="G28" s="37" t="s">
        <v>187</v>
      </c>
      <c r="H28" s="37" t="s">
        <v>195</v>
      </c>
      <c r="I28" s="37" t="s">
        <v>34</v>
      </c>
      <c r="J28" s="40">
        <v>0.953</v>
      </c>
    </row>
    <row r="29" spans="2:10" ht="45" customHeight="1">
      <c r="B29" s="45"/>
      <c r="C29" s="43" t="s">
        <v>192</v>
      </c>
      <c r="D29" s="41"/>
      <c r="E29" s="34"/>
      <c r="F29" s="37" t="s">
        <v>188</v>
      </c>
      <c r="G29" s="37" t="s">
        <v>189</v>
      </c>
      <c r="H29" s="37" t="s">
        <v>196</v>
      </c>
      <c r="I29" s="37" t="s">
        <v>34</v>
      </c>
      <c r="J29" s="40">
        <v>0.282</v>
      </c>
    </row>
    <row r="30" spans="2:10" ht="32.25" customHeight="1" thickBot="1">
      <c r="B30" s="46" t="s">
        <v>18</v>
      </c>
      <c r="C30" s="47" t="s">
        <v>32</v>
      </c>
      <c r="D30" s="42"/>
      <c r="E30" s="27"/>
      <c r="F30" s="27"/>
      <c r="G30" s="27"/>
      <c r="H30" s="27"/>
      <c r="I30" s="28"/>
      <c r="J30" s="39">
        <f>SUM(J26:J29)</f>
        <v>3.008</v>
      </c>
    </row>
    <row r="31" spans="2:10" s="15" customFormat="1" ht="18.75">
      <c r="B31" s="16"/>
      <c r="C31" s="17"/>
      <c r="D31" s="18"/>
      <c r="E31" s="18"/>
      <c r="F31" s="19"/>
      <c r="G31" s="18"/>
      <c r="H31" s="18"/>
      <c r="I31" s="20"/>
      <c r="J31" s="21"/>
    </row>
    <row r="32" spans="2:9" ht="15">
      <c r="B32" s="22"/>
      <c r="C32" s="23"/>
      <c r="D32" s="22"/>
      <c r="E32" s="22"/>
      <c r="F32" s="22"/>
      <c r="G32" s="22"/>
      <c r="H32" s="22"/>
      <c r="I32" s="23"/>
    </row>
    <row r="33" spans="2:9" ht="15">
      <c r="B33" s="22"/>
      <c r="C33" s="23"/>
      <c r="D33" s="22"/>
      <c r="E33" s="22"/>
      <c r="F33" s="22"/>
      <c r="G33" s="22"/>
      <c r="H33" s="22"/>
      <c r="I33" s="23"/>
    </row>
    <row r="34" spans="2:9" ht="15">
      <c r="B34" s="22"/>
      <c r="C34" s="23"/>
      <c r="D34" s="22"/>
      <c r="E34" s="22"/>
      <c r="F34" s="22"/>
      <c r="G34" s="22"/>
      <c r="H34" s="22"/>
      <c r="I34" s="23"/>
    </row>
    <row r="35" spans="2:9" ht="15">
      <c r="B35" s="22"/>
      <c r="C35" s="23"/>
      <c r="D35" s="22"/>
      <c r="E35" s="22"/>
      <c r="F35" s="22"/>
      <c r="G35" s="22"/>
      <c r="H35" s="22"/>
      <c r="I35" s="23"/>
    </row>
    <row r="36" spans="2:9" ht="15">
      <c r="B36" s="22"/>
      <c r="C36" s="23"/>
      <c r="D36" s="22"/>
      <c r="E36" s="22"/>
      <c r="F36" s="22"/>
      <c r="G36" s="22"/>
      <c r="H36" s="22"/>
      <c r="I36" s="23"/>
    </row>
    <row r="37" spans="2:9" ht="15">
      <c r="B37" s="22"/>
      <c r="C37" s="23"/>
      <c r="D37" s="22"/>
      <c r="E37" s="22"/>
      <c r="F37" s="22"/>
      <c r="G37" s="22"/>
      <c r="H37" s="22"/>
      <c r="I37" s="23"/>
    </row>
    <row r="38" spans="2:9" ht="15">
      <c r="B38" s="22"/>
      <c r="C38" s="23"/>
      <c r="D38" s="22"/>
      <c r="E38" s="22"/>
      <c r="F38" s="22"/>
      <c r="G38" s="22"/>
      <c r="H38" s="22"/>
      <c r="I38" s="23"/>
    </row>
    <row r="39" spans="2:9" ht="15">
      <c r="B39" s="22"/>
      <c r="C39" s="23"/>
      <c r="D39" s="22"/>
      <c r="E39" s="22"/>
      <c r="F39" s="22"/>
      <c r="G39" s="22"/>
      <c r="H39" s="22"/>
      <c r="I39" s="23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</sheetData>
  <sheetProtection selectLockedCells="1" selectUnlockedCells="1"/>
  <mergeCells count="13"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  <mergeCell ref="F5:G5"/>
    <mergeCell ref="H5:H6"/>
    <mergeCell ref="I5:I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J166"/>
  <sheetViews>
    <sheetView zoomScale="96" zoomScaleNormal="96" zoomScalePageLayoutView="0" workbookViewId="0" topLeftCell="A4">
      <selection activeCell="D20" sqref="D20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  <col min="13" max="13" width="11.28125" style="0" bestFit="1" customWidth="1"/>
  </cols>
  <sheetData>
    <row r="1" spans="2:10" ht="14.25" customHeight="1">
      <c r="B1" s="72" t="s">
        <v>0</v>
      </c>
      <c r="C1" s="72"/>
      <c r="D1" s="72"/>
      <c r="E1" s="72"/>
      <c r="F1" s="72"/>
      <c r="G1" s="72"/>
      <c r="H1" s="72"/>
      <c r="I1" s="72"/>
      <c r="J1" s="72"/>
    </row>
    <row r="2" spans="2:10" ht="14.25" customHeight="1">
      <c r="B2" s="72" t="s">
        <v>33</v>
      </c>
      <c r="C2" s="72"/>
      <c r="D2" s="72"/>
      <c r="E2" s="72"/>
      <c r="F2" s="72"/>
      <c r="G2" s="72"/>
      <c r="H2" s="72"/>
      <c r="I2" s="72"/>
      <c r="J2" s="72"/>
    </row>
    <row r="3" spans="2:10" ht="14.25" customHeight="1">
      <c r="B3" s="72" t="s">
        <v>198</v>
      </c>
      <c r="C3" s="72"/>
      <c r="D3" s="72"/>
      <c r="E3" s="72"/>
      <c r="F3" s="72"/>
      <c r="G3" s="72"/>
      <c r="H3" s="72"/>
      <c r="I3" s="72"/>
      <c r="J3" s="72"/>
    </row>
    <row r="4" spans="2:10" ht="15.75" thickBot="1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 thickBot="1">
      <c r="B5" s="73" t="s">
        <v>1</v>
      </c>
      <c r="C5" s="74" t="s">
        <v>2</v>
      </c>
      <c r="D5" s="74" t="s">
        <v>3</v>
      </c>
      <c r="E5" s="74" t="s">
        <v>4</v>
      </c>
      <c r="F5" s="74" t="s">
        <v>5</v>
      </c>
      <c r="G5" s="74"/>
      <c r="H5" s="74" t="s">
        <v>6</v>
      </c>
      <c r="I5" s="75" t="s">
        <v>7</v>
      </c>
      <c r="J5" s="68" t="s">
        <v>8</v>
      </c>
    </row>
    <row r="6" spans="2:10" ht="29.25" customHeight="1">
      <c r="B6" s="73"/>
      <c r="C6" s="74"/>
      <c r="D6" s="74"/>
      <c r="E6" s="74"/>
      <c r="F6" s="6" t="s">
        <v>9</v>
      </c>
      <c r="G6" s="6" t="s">
        <v>10</v>
      </c>
      <c r="H6" s="74"/>
      <c r="I6" s="75"/>
      <c r="J6" s="68"/>
    </row>
    <row r="7" spans="2:10" ht="15.75" thickBot="1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24" t="s">
        <v>11</v>
      </c>
      <c r="C8" s="69" t="s">
        <v>0</v>
      </c>
      <c r="D8" s="69"/>
      <c r="E8" s="69"/>
      <c r="F8" s="69"/>
      <c r="G8" s="69"/>
      <c r="H8" s="69"/>
      <c r="I8" s="69"/>
      <c r="J8" s="70"/>
    </row>
    <row r="9" spans="2:10" ht="15">
      <c r="B9" s="25" t="s">
        <v>12</v>
      </c>
      <c r="C9" s="11" t="s">
        <v>13</v>
      </c>
      <c r="D9" s="31">
        <v>355.2</v>
      </c>
      <c r="E9" s="59">
        <v>87.35</v>
      </c>
      <c r="F9" s="12"/>
      <c r="G9" s="12"/>
      <c r="H9" s="12"/>
      <c r="I9" s="13"/>
      <c r="J9" s="26"/>
    </row>
    <row r="10" spans="2:10" ht="15">
      <c r="B10" s="25" t="s">
        <v>14</v>
      </c>
      <c r="C10" s="11" t="s">
        <v>15</v>
      </c>
      <c r="D10" s="31">
        <v>92.624</v>
      </c>
      <c r="E10" s="59">
        <v>56.41</v>
      </c>
      <c r="F10" s="12"/>
      <c r="G10" s="12"/>
      <c r="H10" s="12"/>
      <c r="I10" s="13"/>
      <c r="J10" s="26"/>
    </row>
    <row r="11" spans="2:10" ht="15">
      <c r="B11" s="25" t="s">
        <v>16</v>
      </c>
      <c r="C11" s="11" t="s">
        <v>17</v>
      </c>
      <c r="D11" s="31">
        <v>827.534</v>
      </c>
      <c r="E11" s="59">
        <v>81.79</v>
      </c>
      <c r="F11" s="12"/>
      <c r="G11" s="12"/>
      <c r="H11" s="12"/>
      <c r="I11" s="13"/>
      <c r="J11" s="26"/>
    </row>
    <row r="12" spans="2:10" ht="15">
      <c r="B12" s="25" t="s">
        <v>18</v>
      </c>
      <c r="C12" s="11" t="s">
        <v>19</v>
      </c>
      <c r="D12" s="31">
        <v>850.56</v>
      </c>
      <c r="E12" s="59">
        <v>65.86</v>
      </c>
      <c r="F12" s="12"/>
      <c r="G12" s="12"/>
      <c r="H12" s="12"/>
      <c r="I12" s="13"/>
      <c r="J12" s="26"/>
    </row>
    <row r="13" spans="2:10" ht="15">
      <c r="B13" s="25" t="s">
        <v>20</v>
      </c>
      <c r="C13" s="11" t="s">
        <v>21</v>
      </c>
      <c r="D13" s="32">
        <v>1</v>
      </c>
      <c r="E13" s="59">
        <v>77.08</v>
      </c>
      <c r="F13" s="12"/>
      <c r="G13" s="12"/>
      <c r="H13" s="12"/>
      <c r="I13" s="13"/>
      <c r="J13" s="26"/>
    </row>
    <row r="14" spans="2:10" ht="15">
      <c r="B14" s="25"/>
      <c r="C14" s="11" t="s">
        <v>22</v>
      </c>
      <c r="D14" s="32">
        <v>497</v>
      </c>
      <c r="E14" s="71">
        <v>50.32</v>
      </c>
      <c r="F14" s="12"/>
      <c r="G14" s="12"/>
      <c r="H14" s="12"/>
      <c r="I14" s="13"/>
      <c r="J14" s="26"/>
    </row>
    <row r="15" spans="2:10" ht="15">
      <c r="B15" s="25"/>
      <c r="C15" s="11" t="s">
        <v>23</v>
      </c>
      <c r="D15" s="32">
        <v>20</v>
      </c>
      <c r="E15" s="71"/>
      <c r="F15" s="12"/>
      <c r="G15" s="12"/>
      <c r="H15" s="12"/>
      <c r="I15" s="13"/>
      <c r="J15" s="26"/>
    </row>
    <row r="16" spans="2:10" ht="15">
      <c r="B16" s="25" t="s">
        <v>24</v>
      </c>
      <c r="C16" s="11" t="s">
        <v>25</v>
      </c>
      <c r="D16" s="32" t="s">
        <v>26</v>
      </c>
      <c r="E16" s="32" t="s">
        <v>26</v>
      </c>
      <c r="F16" s="32" t="s">
        <v>26</v>
      </c>
      <c r="G16" s="32" t="s">
        <v>26</v>
      </c>
      <c r="H16" s="32" t="s">
        <v>26</v>
      </c>
      <c r="I16" s="32" t="s">
        <v>26</v>
      </c>
      <c r="J16" s="35" t="s">
        <v>27</v>
      </c>
    </row>
    <row r="17" spans="2:10" ht="15">
      <c r="B17" s="25" t="s">
        <v>28</v>
      </c>
      <c r="C17" s="14" t="s">
        <v>29</v>
      </c>
      <c r="D17" s="32" t="s">
        <v>26</v>
      </c>
      <c r="E17" s="32" t="s">
        <v>26</v>
      </c>
      <c r="F17" s="32" t="s">
        <v>26</v>
      </c>
      <c r="G17" s="32" t="s">
        <v>26</v>
      </c>
      <c r="H17" s="32" t="s">
        <v>26</v>
      </c>
      <c r="I17" s="32" t="s">
        <v>26</v>
      </c>
      <c r="J17" s="35" t="s">
        <v>27</v>
      </c>
    </row>
    <row r="18" spans="2:10" ht="15">
      <c r="B18" s="25"/>
      <c r="C18" s="11" t="s">
        <v>13</v>
      </c>
      <c r="D18" s="32" t="s">
        <v>26</v>
      </c>
      <c r="E18" s="32" t="s">
        <v>26</v>
      </c>
      <c r="F18" s="32" t="s">
        <v>26</v>
      </c>
      <c r="G18" s="32" t="s">
        <v>26</v>
      </c>
      <c r="H18" s="32" t="s">
        <v>26</v>
      </c>
      <c r="I18" s="32" t="s">
        <v>26</v>
      </c>
      <c r="J18" s="35" t="s">
        <v>27</v>
      </c>
    </row>
    <row r="19" spans="2:10" ht="15">
      <c r="B19" s="25"/>
      <c r="C19" s="11" t="s">
        <v>15</v>
      </c>
      <c r="D19" s="32" t="s">
        <v>26</v>
      </c>
      <c r="E19" s="32" t="s">
        <v>26</v>
      </c>
      <c r="F19" s="32" t="s">
        <v>26</v>
      </c>
      <c r="G19" s="32" t="s">
        <v>26</v>
      </c>
      <c r="H19" s="32" t="s">
        <v>26</v>
      </c>
      <c r="I19" s="32" t="s">
        <v>26</v>
      </c>
      <c r="J19" s="35" t="s">
        <v>27</v>
      </c>
    </row>
    <row r="20" spans="2:10" ht="15">
      <c r="B20" s="25"/>
      <c r="C20" s="11" t="s">
        <v>17</v>
      </c>
      <c r="D20" s="32" t="s">
        <v>26</v>
      </c>
      <c r="E20" s="32" t="s">
        <v>26</v>
      </c>
      <c r="F20" s="32" t="s">
        <v>26</v>
      </c>
      <c r="G20" s="32" t="s">
        <v>26</v>
      </c>
      <c r="H20" s="32" t="s">
        <v>26</v>
      </c>
      <c r="I20" s="32" t="s">
        <v>26</v>
      </c>
      <c r="J20" s="35" t="s">
        <v>27</v>
      </c>
    </row>
    <row r="21" spans="2:10" ht="15">
      <c r="B21" s="25"/>
      <c r="C21" s="11" t="s">
        <v>19</v>
      </c>
      <c r="D21" s="32" t="s">
        <v>26</v>
      </c>
      <c r="E21" s="32" t="s">
        <v>26</v>
      </c>
      <c r="F21" s="32" t="s">
        <v>26</v>
      </c>
      <c r="G21" s="32" t="s">
        <v>26</v>
      </c>
      <c r="H21" s="32" t="s">
        <v>26</v>
      </c>
      <c r="I21" s="32" t="s">
        <v>26</v>
      </c>
      <c r="J21" s="35" t="s">
        <v>27</v>
      </c>
    </row>
    <row r="22" spans="2:10" ht="15">
      <c r="B22" s="25"/>
      <c r="C22" s="11" t="s">
        <v>21</v>
      </c>
      <c r="D22" s="32" t="s">
        <v>26</v>
      </c>
      <c r="E22" s="32" t="s">
        <v>26</v>
      </c>
      <c r="F22" s="32" t="s">
        <v>26</v>
      </c>
      <c r="G22" s="32" t="s">
        <v>26</v>
      </c>
      <c r="H22" s="32" t="s">
        <v>26</v>
      </c>
      <c r="I22" s="32" t="s">
        <v>26</v>
      </c>
      <c r="J22" s="35" t="s">
        <v>27</v>
      </c>
    </row>
    <row r="23" spans="2:10" ht="15">
      <c r="B23" s="25"/>
      <c r="C23" s="11" t="s">
        <v>22</v>
      </c>
      <c r="D23" s="32" t="s">
        <v>26</v>
      </c>
      <c r="E23" s="32" t="s">
        <v>26</v>
      </c>
      <c r="F23" s="32" t="s">
        <v>26</v>
      </c>
      <c r="G23" s="32" t="s">
        <v>26</v>
      </c>
      <c r="H23" s="32" t="s">
        <v>26</v>
      </c>
      <c r="I23" s="32" t="s">
        <v>26</v>
      </c>
      <c r="J23" s="35" t="s">
        <v>27</v>
      </c>
    </row>
    <row r="24" spans="2:10" ht="15">
      <c r="B24" s="25"/>
      <c r="C24" s="11" t="s">
        <v>23</v>
      </c>
      <c r="D24" s="33" t="s">
        <v>26</v>
      </c>
      <c r="E24" s="33" t="s">
        <v>26</v>
      </c>
      <c r="F24" s="33" t="s">
        <v>26</v>
      </c>
      <c r="G24" s="33" t="s">
        <v>26</v>
      </c>
      <c r="H24" s="33" t="s">
        <v>26</v>
      </c>
      <c r="I24" s="33" t="s">
        <v>26</v>
      </c>
      <c r="J24" s="36" t="s">
        <v>27</v>
      </c>
    </row>
    <row r="25" spans="2:10" ht="15">
      <c r="B25" s="29" t="s">
        <v>30</v>
      </c>
      <c r="C25" s="30" t="s">
        <v>31</v>
      </c>
      <c r="D25" s="34" t="s">
        <v>26</v>
      </c>
      <c r="E25" s="34" t="s">
        <v>26</v>
      </c>
      <c r="F25" s="34" t="s">
        <v>26</v>
      </c>
      <c r="G25" s="34" t="s">
        <v>26</v>
      </c>
      <c r="H25" s="34" t="s">
        <v>26</v>
      </c>
      <c r="I25" s="34" t="s">
        <v>26</v>
      </c>
      <c r="J25" s="38" t="s">
        <v>27</v>
      </c>
    </row>
    <row r="26" spans="2:10" ht="45" customHeight="1">
      <c r="B26" s="45"/>
      <c r="C26" s="43" t="s">
        <v>199</v>
      </c>
      <c r="D26" s="41"/>
      <c r="E26" s="34"/>
      <c r="F26" s="37" t="s">
        <v>210</v>
      </c>
      <c r="G26" s="37" t="s">
        <v>211</v>
      </c>
      <c r="H26" s="37" t="s">
        <v>231</v>
      </c>
      <c r="I26" s="37" t="s">
        <v>34</v>
      </c>
      <c r="J26" s="40">
        <v>1.567</v>
      </c>
    </row>
    <row r="27" spans="2:10" ht="45" customHeight="1">
      <c r="B27" s="45"/>
      <c r="C27" s="43" t="s">
        <v>200</v>
      </c>
      <c r="D27" s="41"/>
      <c r="E27" s="34"/>
      <c r="F27" s="37" t="s">
        <v>212</v>
      </c>
      <c r="G27" s="37" t="s">
        <v>213</v>
      </c>
      <c r="H27" s="37" t="s">
        <v>232</v>
      </c>
      <c r="I27" s="37" t="s">
        <v>34</v>
      </c>
      <c r="J27" s="40">
        <v>0.609</v>
      </c>
    </row>
    <row r="28" spans="2:10" ht="45" customHeight="1">
      <c r="B28" s="45"/>
      <c r="C28" s="43" t="s">
        <v>201</v>
      </c>
      <c r="D28" s="41"/>
      <c r="E28" s="34"/>
      <c r="F28" s="37" t="s">
        <v>214</v>
      </c>
      <c r="G28" s="37" t="s">
        <v>215</v>
      </c>
      <c r="H28" s="37" t="s">
        <v>233</v>
      </c>
      <c r="I28" s="37" t="s">
        <v>34</v>
      </c>
      <c r="J28" s="40">
        <v>0.342</v>
      </c>
    </row>
    <row r="29" spans="2:10" ht="45" customHeight="1">
      <c r="B29" s="45"/>
      <c r="C29" s="43" t="s">
        <v>202</v>
      </c>
      <c r="D29" s="41"/>
      <c r="E29" s="34"/>
      <c r="F29" s="37" t="s">
        <v>214</v>
      </c>
      <c r="G29" s="37" t="s">
        <v>216</v>
      </c>
      <c r="H29" s="37" t="s">
        <v>234</v>
      </c>
      <c r="I29" s="37" t="s">
        <v>34</v>
      </c>
      <c r="J29" s="40">
        <v>0.546</v>
      </c>
    </row>
    <row r="30" spans="2:10" ht="45" customHeight="1">
      <c r="B30" s="45"/>
      <c r="C30" s="43" t="s">
        <v>203</v>
      </c>
      <c r="D30" s="41"/>
      <c r="E30" s="34"/>
      <c r="F30" s="37" t="s">
        <v>217</v>
      </c>
      <c r="G30" s="37" t="s">
        <v>218</v>
      </c>
      <c r="H30" s="37" t="s">
        <v>235</v>
      </c>
      <c r="I30" s="37" t="s">
        <v>34</v>
      </c>
      <c r="J30" s="40">
        <v>0.079</v>
      </c>
    </row>
    <row r="31" spans="2:10" ht="45" customHeight="1">
      <c r="B31" s="45"/>
      <c r="C31" s="43" t="s">
        <v>204</v>
      </c>
      <c r="D31" s="41"/>
      <c r="E31" s="34"/>
      <c r="F31" s="37" t="s">
        <v>219</v>
      </c>
      <c r="G31" s="37" t="s">
        <v>220</v>
      </c>
      <c r="H31" s="37" t="s">
        <v>235</v>
      </c>
      <c r="I31" s="37" t="s">
        <v>34</v>
      </c>
      <c r="J31" s="40">
        <v>0.296</v>
      </c>
    </row>
    <row r="32" spans="2:10" ht="45" customHeight="1">
      <c r="B32" s="45"/>
      <c r="C32" s="43" t="s">
        <v>205</v>
      </c>
      <c r="D32" s="41"/>
      <c r="E32" s="34"/>
      <c r="F32" s="37" t="s">
        <v>221</v>
      </c>
      <c r="G32" s="37" t="s">
        <v>222</v>
      </c>
      <c r="H32" s="37" t="s">
        <v>235</v>
      </c>
      <c r="I32" s="37" t="s">
        <v>34</v>
      </c>
      <c r="J32" s="40">
        <v>1.61</v>
      </c>
    </row>
    <row r="33" spans="2:10" ht="45" customHeight="1">
      <c r="B33" s="45"/>
      <c r="C33" s="43" t="s">
        <v>147</v>
      </c>
      <c r="D33" s="41"/>
      <c r="E33" s="34"/>
      <c r="F33" s="37" t="s">
        <v>223</v>
      </c>
      <c r="G33" s="37" t="s">
        <v>224</v>
      </c>
      <c r="H33" s="37" t="s">
        <v>235</v>
      </c>
      <c r="I33" s="37" t="s">
        <v>34</v>
      </c>
      <c r="J33" s="40">
        <v>6.423</v>
      </c>
    </row>
    <row r="34" spans="2:10" ht="45" customHeight="1">
      <c r="B34" s="45"/>
      <c r="C34" s="43" t="s">
        <v>206</v>
      </c>
      <c r="D34" s="41"/>
      <c r="E34" s="34"/>
      <c r="F34" s="37" t="s">
        <v>225</v>
      </c>
      <c r="G34" s="37" t="s">
        <v>226</v>
      </c>
      <c r="H34" s="37" t="s">
        <v>235</v>
      </c>
      <c r="I34" s="37" t="s">
        <v>34</v>
      </c>
      <c r="J34" s="40">
        <v>0.898</v>
      </c>
    </row>
    <row r="35" spans="2:10" ht="45" customHeight="1">
      <c r="B35" s="45"/>
      <c r="C35" s="43" t="s">
        <v>207</v>
      </c>
      <c r="D35" s="41"/>
      <c r="E35" s="34"/>
      <c r="F35" s="37" t="s">
        <v>223</v>
      </c>
      <c r="G35" s="37" t="s">
        <v>227</v>
      </c>
      <c r="H35" s="37" t="s">
        <v>235</v>
      </c>
      <c r="I35" s="37" t="s">
        <v>34</v>
      </c>
      <c r="J35" s="40">
        <v>5.704</v>
      </c>
    </row>
    <row r="36" spans="2:10" ht="45" customHeight="1">
      <c r="B36" s="45"/>
      <c r="C36" s="43" t="s">
        <v>208</v>
      </c>
      <c r="D36" s="41"/>
      <c r="E36" s="34"/>
      <c r="F36" s="37" t="s">
        <v>223</v>
      </c>
      <c r="G36" s="37" t="s">
        <v>228</v>
      </c>
      <c r="H36" s="37" t="s">
        <v>235</v>
      </c>
      <c r="I36" s="37" t="s">
        <v>34</v>
      </c>
      <c r="J36" s="40">
        <v>0.324</v>
      </c>
    </row>
    <row r="37" spans="2:10" ht="45" customHeight="1">
      <c r="B37" s="45"/>
      <c r="C37" s="43" t="s">
        <v>209</v>
      </c>
      <c r="D37" s="41"/>
      <c r="E37" s="34"/>
      <c r="F37" s="37" t="s">
        <v>230</v>
      </c>
      <c r="G37" s="37" t="s">
        <v>229</v>
      </c>
      <c r="H37" s="37" t="s">
        <v>236</v>
      </c>
      <c r="I37" s="37" t="s">
        <v>34</v>
      </c>
      <c r="J37" s="40">
        <v>2.438</v>
      </c>
    </row>
    <row r="38" spans="2:10" ht="32.25" customHeight="1" thickBot="1">
      <c r="B38" s="46" t="s">
        <v>18</v>
      </c>
      <c r="C38" s="47" t="s">
        <v>32</v>
      </c>
      <c r="D38" s="42"/>
      <c r="E38" s="27"/>
      <c r="F38" s="27"/>
      <c r="G38" s="27"/>
      <c r="H38" s="27"/>
      <c r="I38" s="28"/>
      <c r="J38" s="39">
        <f>SUM(J26:J37)</f>
        <v>20.836000000000002</v>
      </c>
    </row>
    <row r="39" spans="2:10" s="15" customFormat="1" ht="18.75">
      <c r="B39" s="16"/>
      <c r="C39" s="17"/>
      <c r="D39" s="18"/>
      <c r="E39" s="18"/>
      <c r="F39" s="19"/>
      <c r="G39" s="18"/>
      <c r="H39" s="18"/>
      <c r="I39" s="20"/>
      <c r="J39" s="21"/>
    </row>
    <row r="40" spans="2:9" ht="15">
      <c r="B40" s="22"/>
      <c r="C40" s="23"/>
      <c r="D40" s="22"/>
      <c r="E40" s="22"/>
      <c r="F40" s="22"/>
      <c r="G40" s="22"/>
      <c r="H40" s="22"/>
      <c r="I40" s="23"/>
    </row>
    <row r="41" spans="2:9" ht="15">
      <c r="B41" s="22"/>
      <c r="C41" s="23"/>
      <c r="D41" s="22"/>
      <c r="E41" s="22"/>
      <c r="F41" s="22"/>
      <c r="G41" s="22"/>
      <c r="H41" s="22"/>
      <c r="I41" s="23"/>
    </row>
    <row r="42" spans="2:9" ht="15">
      <c r="B42" s="22"/>
      <c r="C42" s="23"/>
      <c r="D42" s="22"/>
      <c r="E42" s="22"/>
      <c r="F42" s="22"/>
      <c r="G42" s="22"/>
      <c r="H42" s="22"/>
      <c r="I42" s="23"/>
    </row>
    <row r="43" spans="2:9" ht="15">
      <c r="B43" s="22"/>
      <c r="C43" s="23"/>
      <c r="D43" s="22"/>
      <c r="E43" s="22"/>
      <c r="F43" s="22"/>
      <c r="G43" s="22"/>
      <c r="H43" s="22"/>
      <c r="I43" s="23"/>
    </row>
    <row r="44" spans="2:9" ht="15">
      <c r="B44" s="22"/>
      <c r="C44" s="23"/>
      <c r="D44" s="22"/>
      <c r="E44" s="22"/>
      <c r="F44" s="22"/>
      <c r="G44" s="22"/>
      <c r="H44" s="22"/>
      <c r="I44" s="23"/>
    </row>
    <row r="45" spans="2:9" ht="15">
      <c r="B45" s="22"/>
      <c r="C45" s="23"/>
      <c r="D45" s="22"/>
      <c r="E45" s="22"/>
      <c r="F45" s="22"/>
      <c r="G45" s="22"/>
      <c r="H45" s="22"/>
      <c r="I45" s="23"/>
    </row>
    <row r="46" spans="2:9" ht="15">
      <c r="B46" s="22"/>
      <c r="C46" s="23"/>
      <c r="D46" s="22"/>
      <c r="E46" s="22"/>
      <c r="F46" s="22"/>
      <c r="G46" s="22"/>
      <c r="H46" s="22"/>
      <c r="I46" s="23"/>
    </row>
    <row r="47" spans="2:9" ht="15">
      <c r="B47" s="22"/>
      <c r="C47" s="23"/>
      <c r="D47" s="22"/>
      <c r="E47" s="22"/>
      <c r="F47" s="22"/>
      <c r="G47" s="22"/>
      <c r="H47" s="22"/>
      <c r="I47" s="23"/>
    </row>
    <row r="48" spans="2:9" ht="15">
      <c r="B48" s="22"/>
      <c r="C48" s="23"/>
      <c r="D48" s="22"/>
      <c r="E48" s="22"/>
      <c r="F48" s="22"/>
      <c r="G48" s="22"/>
      <c r="H48" s="22"/>
      <c r="I48" s="23"/>
    </row>
    <row r="49" spans="2:9" ht="15">
      <c r="B49" s="22"/>
      <c r="C49" s="23"/>
      <c r="D49" s="22"/>
      <c r="E49" s="22"/>
      <c r="F49" s="22"/>
      <c r="G49" s="22"/>
      <c r="H49" s="22"/>
      <c r="I49" s="23"/>
    </row>
    <row r="50" spans="2:9" ht="15">
      <c r="B50" s="22"/>
      <c r="C50" s="23"/>
      <c r="D50" s="22"/>
      <c r="E50" s="22"/>
      <c r="F50" s="22"/>
      <c r="G50" s="22"/>
      <c r="H50" s="22"/>
      <c r="I50" s="23"/>
    </row>
    <row r="51" spans="2:9" ht="15">
      <c r="B51" s="22"/>
      <c r="C51" s="23"/>
      <c r="D51" s="22"/>
      <c r="E51" s="22"/>
      <c r="F51" s="22"/>
      <c r="G51" s="22"/>
      <c r="H51" s="22"/>
      <c r="I51" s="23"/>
    </row>
    <row r="52" spans="2:9" ht="15">
      <c r="B52" s="22"/>
      <c r="C52" s="23"/>
      <c r="D52" s="22"/>
      <c r="E52" s="22"/>
      <c r="F52" s="22"/>
      <c r="G52" s="22"/>
      <c r="H52" s="22"/>
      <c r="I52" s="23"/>
    </row>
    <row r="53" spans="2:9" ht="15">
      <c r="B53" s="22"/>
      <c r="C53" s="23"/>
      <c r="D53" s="22"/>
      <c r="E53" s="22"/>
      <c r="F53" s="22"/>
      <c r="G53" s="22"/>
      <c r="H53" s="22"/>
      <c r="I53" s="23"/>
    </row>
    <row r="54" spans="2:9" ht="15">
      <c r="B54" s="22"/>
      <c r="C54" s="23"/>
      <c r="D54" s="22"/>
      <c r="E54" s="22"/>
      <c r="F54" s="22"/>
      <c r="G54" s="22"/>
      <c r="H54" s="22"/>
      <c r="I54" s="23"/>
    </row>
    <row r="55" spans="2:9" ht="15">
      <c r="B55" s="22"/>
      <c r="C55" s="23"/>
      <c r="D55" s="22"/>
      <c r="E55" s="22"/>
      <c r="F55" s="22"/>
      <c r="G55" s="22"/>
      <c r="H55" s="22"/>
      <c r="I55" s="23"/>
    </row>
    <row r="56" spans="2:9" ht="15">
      <c r="B56" s="22"/>
      <c r="C56" s="23"/>
      <c r="D56" s="22"/>
      <c r="E56" s="22"/>
      <c r="F56" s="22"/>
      <c r="G56" s="22"/>
      <c r="H56" s="22"/>
      <c r="I56" s="23"/>
    </row>
    <row r="57" spans="2:9" ht="15">
      <c r="B57" s="22"/>
      <c r="C57" s="23"/>
      <c r="D57" s="22"/>
      <c r="E57" s="22"/>
      <c r="F57" s="22"/>
      <c r="G57" s="22"/>
      <c r="H57" s="22"/>
      <c r="I57" s="23"/>
    </row>
    <row r="58" spans="2:9" ht="15">
      <c r="B58" s="22"/>
      <c r="C58" s="23"/>
      <c r="D58" s="22"/>
      <c r="E58" s="22"/>
      <c r="F58" s="22"/>
      <c r="G58" s="22"/>
      <c r="H58" s="22"/>
      <c r="I58" s="23"/>
    </row>
    <row r="59" spans="2:9" ht="15">
      <c r="B59" s="22"/>
      <c r="C59" s="23"/>
      <c r="D59" s="22"/>
      <c r="E59" s="22"/>
      <c r="F59" s="22"/>
      <c r="G59" s="22"/>
      <c r="H59" s="22"/>
      <c r="I59" s="23"/>
    </row>
    <row r="60" spans="2:9" ht="15">
      <c r="B60" s="22"/>
      <c r="C60" s="23"/>
      <c r="D60" s="22"/>
      <c r="E60" s="22"/>
      <c r="F60" s="22"/>
      <c r="G60" s="22"/>
      <c r="H60" s="22"/>
      <c r="I60" s="23"/>
    </row>
    <row r="61" spans="2:9" ht="15">
      <c r="B61" s="22"/>
      <c r="C61" s="23"/>
      <c r="D61" s="22"/>
      <c r="E61" s="22"/>
      <c r="F61" s="22"/>
      <c r="G61" s="22"/>
      <c r="H61" s="22"/>
      <c r="I61" s="23"/>
    </row>
    <row r="62" spans="2:9" ht="15">
      <c r="B62" s="22"/>
      <c r="C62" s="23"/>
      <c r="D62" s="22"/>
      <c r="E62" s="22"/>
      <c r="F62" s="22"/>
      <c r="G62" s="22"/>
      <c r="H62" s="22"/>
      <c r="I62" s="23"/>
    </row>
    <row r="63" spans="2:9" ht="15">
      <c r="B63" s="22"/>
      <c r="C63" s="23"/>
      <c r="D63" s="22"/>
      <c r="E63" s="22"/>
      <c r="F63" s="22"/>
      <c r="G63" s="22"/>
      <c r="H63" s="22"/>
      <c r="I63" s="23"/>
    </row>
    <row r="64" spans="2:9" ht="15">
      <c r="B64" s="22"/>
      <c r="C64" s="23"/>
      <c r="D64" s="22"/>
      <c r="E64" s="22"/>
      <c r="F64" s="22"/>
      <c r="G64" s="22"/>
      <c r="H64" s="22"/>
      <c r="I64" s="23"/>
    </row>
    <row r="65" spans="2:9" ht="15">
      <c r="B65" s="22"/>
      <c r="C65" s="23"/>
      <c r="D65" s="22"/>
      <c r="E65" s="22"/>
      <c r="F65" s="22"/>
      <c r="G65" s="22"/>
      <c r="H65" s="22"/>
      <c r="I65" s="23"/>
    </row>
    <row r="66" spans="2:9" ht="15">
      <c r="B66" s="22"/>
      <c r="C66" s="23"/>
      <c r="D66" s="22"/>
      <c r="E66" s="22"/>
      <c r="F66" s="22"/>
      <c r="G66" s="22"/>
      <c r="H66" s="22"/>
      <c r="I66" s="23"/>
    </row>
    <row r="67" spans="2:9" ht="15">
      <c r="B67" s="22"/>
      <c r="C67" s="23"/>
      <c r="D67" s="22"/>
      <c r="E67" s="22"/>
      <c r="F67" s="22"/>
      <c r="G67" s="22"/>
      <c r="H67" s="22"/>
      <c r="I67" s="23"/>
    </row>
    <row r="68" spans="2:9" ht="15">
      <c r="B68" s="22"/>
      <c r="C68" s="23"/>
      <c r="D68" s="22"/>
      <c r="E68" s="22"/>
      <c r="F68" s="22"/>
      <c r="G68" s="22"/>
      <c r="H68" s="22"/>
      <c r="I68" s="23"/>
    </row>
    <row r="69" spans="2:9" ht="15">
      <c r="B69" s="22"/>
      <c r="C69" s="23"/>
      <c r="D69" s="22"/>
      <c r="E69" s="22"/>
      <c r="F69" s="22"/>
      <c r="G69" s="22"/>
      <c r="H69" s="22"/>
      <c r="I69" s="23"/>
    </row>
    <row r="70" spans="2:9" ht="15">
      <c r="B70" s="22"/>
      <c r="C70" s="23"/>
      <c r="D70" s="22"/>
      <c r="E70" s="22"/>
      <c r="F70" s="22"/>
      <c r="G70" s="22"/>
      <c r="H70" s="22"/>
      <c r="I70" s="23"/>
    </row>
    <row r="71" spans="2:9" ht="15">
      <c r="B71" s="22"/>
      <c r="C71" s="23"/>
      <c r="D71" s="22"/>
      <c r="E71" s="22"/>
      <c r="F71" s="22"/>
      <c r="G71" s="22"/>
      <c r="H71" s="22"/>
      <c r="I71" s="23"/>
    </row>
    <row r="72" spans="2:9" ht="15">
      <c r="B72" s="22"/>
      <c r="C72" s="23"/>
      <c r="D72" s="22"/>
      <c r="E72" s="22"/>
      <c r="F72" s="22"/>
      <c r="G72" s="22"/>
      <c r="H72" s="22"/>
      <c r="I72" s="23"/>
    </row>
    <row r="73" spans="2:9" ht="15">
      <c r="B73" s="22"/>
      <c r="C73" s="23"/>
      <c r="D73" s="22"/>
      <c r="E73" s="22"/>
      <c r="F73" s="22"/>
      <c r="G73" s="22"/>
      <c r="H73" s="22"/>
      <c r="I73" s="23"/>
    </row>
    <row r="74" spans="2:9" ht="15">
      <c r="B74" s="22"/>
      <c r="C74" s="23"/>
      <c r="D74" s="22"/>
      <c r="E74" s="22"/>
      <c r="F74" s="22"/>
      <c r="G74" s="22"/>
      <c r="H74" s="22"/>
      <c r="I74" s="23"/>
    </row>
    <row r="75" spans="2:9" ht="15">
      <c r="B75" s="22"/>
      <c r="C75" s="23"/>
      <c r="D75" s="22"/>
      <c r="E75" s="22"/>
      <c r="F75" s="22"/>
      <c r="G75" s="22"/>
      <c r="H75" s="22"/>
      <c r="I75" s="23"/>
    </row>
    <row r="76" spans="2:9" ht="15">
      <c r="B76" s="22"/>
      <c r="C76" s="23"/>
      <c r="D76" s="22"/>
      <c r="E76" s="22"/>
      <c r="F76" s="22"/>
      <c r="G76" s="22"/>
      <c r="H76" s="22"/>
      <c r="I76" s="23"/>
    </row>
    <row r="77" spans="2:9" ht="15">
      <c r="B77" s="22"/>
      <c r="C77" s="23"/>
      <c r="D77" s="22"/>
      <c r="E77" s="22"/>
      <c r="F77" s="22"/>
      <c r="G77" s="22"/>
      <c r="H77" s="22"/>
      <c r="I77" s="23"/>
    </row>
    <row r="78" spans="2:9" ht="15">
      <c r="B78" s="22"/>
      <c r="C78" s="23"/>
      <c r="D78" s="22"/>
      <c r="E78" s="22"/>
      <c r="F78" s="22"/>
      <c r="G78" s="22"/>
      <c r="H78" s="22"/>
      <c r="I78" s="23"/>
    </row>
    <row r="79" spans="2:9" ht="15">
      <c r="B79" s="22"/>
      <c r="C79" s="23"/>
      <c r="D79" s="22"/>
      <c r="E79" s="22"/>
      <c r="F79" s="22"/>
      <c r="G79" s="22"/>
      <c r="H79" s="22"/>
      <c r="I79" s="23"/>
    </row>
    <row r="80" spans="2:9" ht="15">
      <c r="B80" s="22"/>
      <c r="C80" s="23"/>
      <c r="D80" s="22"/>
      <c r="E80" s="22"/>
      <c r="F80" s="22"/>
      <c r="G80" s="22"/>
      <c r="H80" s="22"/>
      <c r="I80" s="23"/>
    </row>
    <row r="81" spans="2:9" ht="15">
      <c r="B81" s="22"/>
      <c r="C81" s="23"/>
      <c r="D81" s="22"/>
      <c r="E81" s="22"/>
      <c r="F81" s="22"/>
      <c r="G81" s="22"/>
      <c r="H81" s="22"/>
      <c r="I81" s="23"/>
    </row>
    <row r="82" spans="2:9" ht="15">
      <c r="B82" s="22"/>
      <c r="C82" s="23"/>
      <c r="D82" s="22"/>
      <c r="E82" s="22"/>
      <c r="F82" s="22"/>
      <c r="G82" s="22"/>
      <c r="H82" s="22"/>
      <c r="I82" s="23"/>
    </row>
    <row r="83" spans="2:9" ht="15">
      <c r="B83" s="22"/>
      <c r="C83" s="23"/>
      <c r="D83" s="22"/>
      <c r="E83" s="22"/>
      <c r="F83" s="22"/>
      <c r="G83" s="22"/>
      <c r="H83" s="22"/>
      <c r="I83" s="23"/>
    </row>
    <row r="84" spans="2:9" ht="15">
      <c r="B84" s="22"/>
      <c r="C84" s="23"/>
      <c r="D84" s="22"/>
      <c r="E84" s="22"/>
      <c r="F84" s="22"/>
      <c r="G84" s="22"/>
      <c r="H84" s="22"/>
      <c r="I84" s="23"/>
    </row>
    <row r="85" spans="2:9" ht="15">
      <c r="B85" s="22"/>
      <c r="C85" s="23"/>
      <c r="D85" s="22"/>
      <c r="E85" s="22"/>
      <c r="F85" s="22"/>
      <c r="G85" s="22"/>
      <c r="H85" s="22"/>
      <c r="I85" s="23"/>
    </row>
    <row r="86" spans="2:9" ht="15">
      <c r="B86" s="22"/>
      <c r="C86" s="23"/>
      <c r="D86" s="22"/>
      <c r="E86" s="22"/>
      <c r="F86" s="22"/>
      <c r="G86" s="22"/>
      <c r="H86" s="22"/>
      <c r="I86" s="23"/>
    </row>
    <row r="87" spans="2:9" ht="15">
      <c r="B87" s="22"/>
      <c r="C87" s="23"/>
      <c r="D87" s="22"/>
      <c r="E87" s="22"/>
      <c r="F87" s="22"/>
      <c r="G87" s="22"/>
      <c r="H87" s="22"/>
      <c r="I87" s="23"/>
    </row>
    <row r="88" spans="2:9" ht="15">
      <c r="B88" s="22"/>
      <c r="C88" s="23"/>
      <c r="D88" s="22"/>
      <c r="E88" s="22"/>
      <c r="F88" s="22"/>
      <c r="G88" s="22"/>
      <c r="H88" s="22"/>
      <c r="I88" s="23"/>
    </row>
    <row r="89" spans="2:9" ht="15">
      <c r="B89" s="22"/>
      <c r="C89" s="23"/>
      <c r="D89" s="22"/>
      <c r="E89" s="22"/>
      <c r="F89" s="22"/>
      <c r="G89" s="22"/>
      <c r="H89" s="22"/>
      <c r="I89" s="23"/>
    </row>
    <row r="90" spans="2:9" ht="15">
      <c r="B90" s="22"/>
      <c r="C90" s="23"/>
      <c r="D90" s="22"/>
      <c r="E90" s="22"/>
      <c r="F90" s="22"/>
      <c r="G90" s="22"/>
      <c r="H90" s="22"/>
      <c r="I90" s="23"/>
    </row>
    <row r="91" spans="2:9" ht="15">
      <c r="B91" s="22"/>
      <c r="C91" s="23"/>
      <c r="D91" s="22"/>
      <c r="E91" s="22"/>
      <c r="F91" s="22"/>
      <c r="G91" s="22"/>
      <c r="H91" s="22"/>
      <c r="I91" s="23"/>
    </row>
    <row r="92" spans="2:9" ht="15">
      <c r="B92" s="22"/>
      <c r="C92" s="23"/>
      <c r="D92" s="22"/>
      <c r="E92" s="22"/>
      <c r="F92" s="22"/>
      <c r="G92" s="22"/>
      <c r="H92" s="22"/>
      <c r="I92" s="23"/>
    </row>
    <row r="93" spans="2:9" ht="15">
      <c r="B93" s="22"/>
      <c r="C93" s="23"/>
      <c r="D93" s="22"/>
      <c r="E93" s="22"/>
      <c r="F93" s="22"/>
      <c r="G93" s="22"/>
      <c r="H93" s="22"/>
      <c r="I93" s="23"/>
    </row>
    <row r="94" spans="2:9" ht="15">
      <c r="B94" s="22"/>
      <c r="C94" s="23"/>
      <c r="D94" s="22"/>
      <c r="E94" s="22"/>
      <c r="F94" s="22"/>
      <c r="G94" s="22"/>
      <c r="H94" s="22"/>
      <c r="I94" s="23"/>
    </row>
    <row r="95" spans="2:9" ht="15">
      <c r="B95" s="22"/>
      <c r="C95" s="23"/>
      <c r="D95" s="22"/>
      <c r="E95" s="22"/>
      <c r="F95" s="22"/>
      <c r="G95" s="22"/>
      <c r="H95" s="22"/>
      <c r="I95" s="23"/>
    </row>
    <row r="96" spans="2:9" ht="15">
      <c r="B96" s="22"/>
      <c r="C96" s="23"/>
      <c r="D96" s="22"/>
      <c r="E96" s="22"/>
      <c r="F96" s="22"/>
      <c r="G96" s="22"/>
      <c r="H96" s="22"/>
      <c r="I96" s="23"/>
    </row>
    <row r="97" spans="2:9" ht="15">
      <c r="B97" s="22"/>
      <c r="C97" s="23"/>
      <c r="D97" s="22"/>
      <c r="E97" s="22"/>
      <c r="F97" s="22"/>
      <c r="G97" s="22"/>
      <c r="H97" s="22"/>
      <c r="I97" s="23"/>
    </row>
    <row r="98" spans="2:9" ht="15">
      <c r="B98" s="22"/>
      <c r="C98" s="23"/>
      <c r="D98" s="22"/>
      <c r="E98" s="22"/>
      <c r="F98" s="22"/>
      <c r="G98" s="22"/>
      <c r="H98" s="22"/>
      <c r="I98" s="23"/>
    </row>
    <row r="99" spans="2:9" ht="15">
      <c r="B99" s="22"/>
      <c r="C99" s="23"/>
      <c r="D99" s="22"/>
      <c r="E99" s="22"/>
      <c r="F99" s="22"/>
      <c r="G99" s="22"/>
      <c r="H99" s="22"/>
      <c r="I99" s="23"/>
    </row>
    <row r="100" spans="2:9" ht="15">
      <c r="B100" s="22"/>
      <c r="C100" s="23"/>
      <c r="D100" s="22"/>
      <c r="E100" s="22"/>
      <c r="F100" s="22"/>
      <c r="G100" s="22"/>
      <c r="H100" s="22"/>
      <c r="I100" s="23"/>
    </row>
    <row r="101" spans="2:9" ht="15">
      <c r="B101" s="22"/>
      <c r="C101" s="23"/>
      <c r="D101" s="22"/>
      <c r="E101" s="22"/>
      <c r="F101" s="22"/>
      <c r="G101" s="22"/>
      <c r="H101" s="22"/>
      <c r="I101" s="23"/>
    </row>
    <row r="102" spans="2:9" ht="15">
      <c r="B102" s="22"/>
      <c r="C102" s="23"/>
      <c r="D102" s="22"/>
      <c r="E102" s="22"/>
      <c r="F102" s="22"/>
      <c r="G102" s="22"/>
      <c r="H102" s="22"/>
      <c r="I102" s="23"/>
    </row>
    <row r="103" spans="2:9" ht="15">
      <c r="B103" s="22"/>
      <c r="C103" s="23"/>
      <c r="D103" s="22"/>
      <c r="E103" s="22"/>
      <c r="F103" s="22"/>
      <c r="G103" s="22"/>
      <c r="H103" s="22"/>
      <c r="I103" s="23"/>
    </row>
    <row r="104" spans="2:9" ht="15">
      <c r="B104" s="22"/>
      <c r="C104" s="23"/>
      <c r="D104" s="22"/>
      <c r="E104" s="22"/>
      <c r="F104" s="22"/>
      <c r="G104" s="22"/>
      <c r="H104" s="22"/>
      <c r="I104" s="23"/>
    </row>
    <row r="105" spans="2:9" ht="15">
      <c r="B105" s="22"/>
      <c r="C105" s="23"/>
      <c r="D105" s="22"/>
      <c r="E105" s="22"/>
      <c r="F105" s="22"/>
      <c r="G105" s="22"/>
      <c r="H105" s="22"/>
      <c r="I105" s="23"/>
    </row>
    <row r="106" spans="2:9" ht="15">
      <c r="B106" s="22"/>
      <c r="C106" s="23"/>
      <c r="D106" s="22"/>
      <c r="E106" s="22"/>
      <c r="F106" s="22"/>
      <c r="G106" s="22"/>
      <c r="H106" s="22"/>
      <c r="I106" s="23"/>
    </row>
    <row r="107" spans="2:9" ht="15">
      <c r="B107" s="22"/>
      <c r="C107" s="23"/>
      <c r="D107" s="22"/>
      <c r="E107" s="22"/>
      <c r="F107" s="22"/>
      <c r="G107" s="22"/>
      <c r="H107" s="22"/>
      <c r="I107" s="23"/>
    </row>
    <row r="108" spans="2:9" ht="15">
      <c r="B108" s="22"/>
      <c r="C108" s="23"/>
      <c r="D108" s="22"/>
      <c r="E108" s="22"/>
      <c r="F108" s="22"/>
      <c r="G108" s="22"/>
      <c r="H108" s="22"/>
      <c r="I108" s="23"/>
    </row>
    <row r="109" spans="2:9" ht="15">
      <c r="B109" s="22"/>
      <c r="C109" s="23"/>
      <c r="D109" s="22"/>
      <c r="E109" s="22"/>
      <c r="F109" s="22"/>
      <c r="G109" s="22"/>
      <c r="H109" s="22"/>
      <c r="I109" s="23"/>
    </row>
    <row r="110" spans="2:9" ht="15">
      <c r="B110" s="22"/>
      <c r="C110" s="23"/>
      <c r="D110" s="22"/>
      <c r="E110" s="22"/>
      <c r="F110" s="22"/>
      <c r="G110" s="22"/>
      <c r="H110" s="22"/>
      <c r="I110" s="23"/>
    </row>
    <row r="111" spans="2:9" ht="15">
      <c r="B111" s="22"/>
      <c r="C111" s="23"/>
      <c r="D111" s="22"/>
      <c r="E111" s="22"/>
      <c r="F111" s="22"/>
      <c r="G111" s="22"/>
      <c r="H111" s="22"/>
      <c r="I111" s="23"/>
    </row>
    <row r="112" spans="2:9" ht="15">
      <c r="B112" s="22"/>
      <c r="C112" s="23"/>
      <c r="D112" s="22"/>
      <c r="E112" s="22"/>
      <c r="F112" s="22"/>
      <c r="G112" s="22"/>
      <c r="H112" s="22"/>
      <c r="I112" s="23"/>
    </row>
    <row r="113" spans="2:9" ht="15">
      <c r="B113" s="22"/>
      <c r="C113" s="23"/>
      <c r="D113" s="22"/>
      <c r="E113" s="22"/>
      <c r="F113" s="22"/>
      <c r="G113" s="22"/>
      <c r="H113" s="22"/>
      <c r="I113" s="23"/>
    </row>
    <row r="114" spans="2:9" ht="15">
      <c r="B114" s="22"/>
      <c r="C114" s="23"/>
      <c r="D114" s="22"/>
      <c r="E114" s="22"/>
      <c r="F114" s="22"/>
      <c r="G114" s="22"/>
      <c r="H114" s="22"/>
      <c r="I114" s="23"/>
    </row>
    <row r="115" spans="2:9" ht="15">
      <c r="B115" s="22"/>
      <c r="C115" s="23"/>
      <c r="D115" s="22"/>
      <c r="E115" s="22"/>
      <c r="F115" s="22"/>
      <c r="G115" s="22"/>
      <c r="H115" s="22"/>
      <c r="I115" s="23"/>
    </row>
    <row r="116" spans="2:9" ht="15">
      <c r="B116" s="22"/>
      <c r="C116" s="23"/>
      <c r="D116" s="22"/>
      <c r="E116" s="22"/>
      <c r="F116" s="22"/>
      <c r="G116" s="22"/>
      <c r="H116" s="22"/>
      <c r="I116" s="23"/>
    </row>
    <row r="117" spans="2:9" ht="15">
      <c r="B117" s="22"/>
      <c r="C117" s="23"/>
      <c r="D117" s="22"/>
      <c r="E117" s="22"/>
      <c r="F117" s="22"/>
      <c r="G117" s="22"/>
      <c r="H117" s="22"/>
      <c r="I117" s="23"/>
    </row>
    <row r="118" spans="2:9" ht="15">
      <c r="B118" s="22"/>
      <c r="C118" s="23"/>
      <c r="D118" s="22"/>
      <c r="E118" s="22"/>
      <c r="F118" s="22"/>
      <c r="G118" s="22"/>
      <c r="H118" s="22"/>
      <c r="I118" s="23"/>
    </row>
    <row r="119" spans="2:9" ht="15">
      <c r="B119" s="22"/>
      <c r="C119" s="23"/>
      <c r="D119" s="22"/>
      <c r="E119" s="22"/>
      <c r="F119" s="22"/>
      <c r="G119" s="22"/>
      <c r="H119" s="22"/>
      <c r="I119" s="23"/>
    </row>
    <row r="120" spans="2:9" ht="15">
      <c r="B120" s="22"/>
      <c r="C120" s="23"/>
      <c r="D120" s="22"/>
      <c r="E120" s="22"/>
      <c r="F120" s="22"/>
      <c r="G120" s="22"/>
      <c r="H120" s="22"/>
      <c r="I120" s="23"/>
    </row>
    <row r="121" spans="2:9" ht="15">
      <c r="B121" s="22"/>
      <c r="C121" s="23"/>
      <c r="D121" s="22"/>
      <c r="E121" s="22"/>
      <c r="F121" s="22"/>
      <c r="G121" s="22"/>
      <c r="H121" s="22"/>
      <c r="I121" s="23"/>
    </row>
    <row r="122" spans="2:9" ht="15">
      <c r="B122" s="22"/>
      <c r="C122" s="23"/>
      <c r="D122" s="22"/>
      <c r="E122" s="22"/>
      <c r="F122" s="22"/>
      <c r="G122" s="22"/>
      <c r="H122" s="22"/>
      <c r="I122" s="23"/>
    </row>
    <row r="123" spans="2:9" ht="15">
      <c r="B123" s="22"/>
      <c r="C123" s="23"/>
      <c r="D123" s="22"/>
      <c r="E123" s="22"/>
      <c r="F123" s="22"/>
      <c r="G123" s="22"/>
      <c r="H123" s="22"/>
      <c r="I123" s="23"/>
    </row>
    <row r="124" spans="2:9" ht="15">
      <c r="B124" s="22"/>
      <c r="C124" s="23"/>
      <c r="D124" s="22"/>
      <c r="E124" s="22"/>
      <c r="F124" s="22"/>
      <c r="G124" s="22"/>
      <c r="H124" s="22"/>
      <c r="I124" s="23"/>
    </row>
    <row r="125" spans="2:9" ht="15">
      <c r="B125" s="22"/>
      <c r="C125" s="23"/>
      <c r="D125" s="22"/>
      <c r="E125" s="22"/>
      <c r="F125" s="22"/>
      <c r="G125" s="22"/>
      <c r="H125" s="22"/>
      <c r="I125" s="23"/>
    </row>
    <row r="126" spans="2:9" ht="15">
      <c r="B126" s="22"/>
      <c r="C126" s="23"/>
      <c r="D126" s="22"/>
      <c r="E126" s="22"/>
      <c r="F126" s="22"/>
      <c r="G126" s="22"/>
      <c r="H126" s="22"/>
      <c r="I126" s="23"/>
    </row>
    <row r="127" spans="2:9" ht="15">
      <c r="B127" s="22"/>
      <c r="C127" s="23"/>
      <c r="D127" s="22"/>
      <c r="E127" s="22"/>
      <c r="F127" s="22"/>
      <c r="G127" s="22"/>
      <c r="H127" s="22"/>
      <c r="I127" s="23"/>
    </row>
    <row r="128" spans="2:9" ht="15">
      <c r="B128" s="22"/>
      <c r="C128" s="23"/>
      <c r="D128" s="22"/>
      <c r="E128" s="22"/>
      <c r="F128" s="22"/>
      <c r="G128" s="22"/>
      <c r="H128" s="22"/>
      <c r="I128" s="23"/>
    </row>
    <row r="129" spans="2:9" ht="15">
      <c r="B129" s="22"/>
      <c r="C129" s="23"/>
      <c r="D129" s="22"/>
      <c r="E129" s="22"/>
      <c r="F129" s="22"/>
      <c r="G129" s="22"/>
      <c r="H129" s="22"/>
      <c r="I129" s="23"/>
    </row>
    <row r="130" spans="2:9" ht="15">
      <c r="B130" s="22"/>
      <c r="C130" s="23"/>
      <c r="D130" s="22"/>
      <c r="E130" s="22"/>
      <c r="F130" s="22"/>
      <c r="G130" s="22"/>
      <c r="H130" s="22"/>
      <c r="I130" s="23"/>
    </row>
    <row r="131" spans="2:9" ht="15">
      <c r="B131" s="22"/>
      <c r="C131" s="23"/>
      <c r="D131" s="22"/>
      <c r="E131" s="22"/>
      <c r="F131" s="22"/>
      <c r="G131" s="22"/>
      <c r="H131" s="22"/>
      <c r="I131" s="23"/>
    </row>
    <row r="132" spans="2:9" ht="15">
      <c r="B132" s="22"/>
      <c r="C132" s="23"/>
      <c r="D132" s="22"/>
      <c r="E132" s="22"/>
      <c r="F132" s="22"/>
      <c r="G132" s="22"/>
      <c r="H132" s="22"/>
      <c r="I132" s="23"/>
    </row>
    <row r="133" spans="2:9" ht="15">
      <c r="B133" s="22"/>
      <c r="C133" s="23"/>
      <c r="D133" s="22"/>
      <c r="E133" s="22"/>
      <c r="F133" s="22"/>
      <c r="G133" s="22"/>
      <c r="H133" s="22"/>
      <c r="I133" s="23"/>
    </row>
    <row r="134" spans="2:9" ht="15">
      <c r="B134" s="22"/>
      <c r="C134" s="23"/>
      <c r="D134" s="22"/>
      <c r="E134" s="22"/>
      <c r="F134" s="22"/>
      <c r="G134" s="22"/>
      <c r="H134" s="22"/>
      <c r="I134" s="23"/>
    </row>
    <row r="135" spans="2:9" ht="15">
      <c r="B135" s="22"/>
      <c r="C135" s="23"/>
      <c r="D135" s="22"/>
      <c r="E135" s="22"/>
      <c r="F135" s="22"/>
      <c r="G135" s="22"/>
      <c r="H135" s="22"/>
      <c r="I135" s="23"/>
    </row>
    <row r="136" spans="2:9" ht="15">
      <c r="B136" s="22"/>
      <c r="C136" s="23"/>
      <c r="D136" s="22"/>
      <c r="E136" s="22"/>
      <c r="F136" s="22"/>
      <c r="G136" s="22"/>
      <c r="H136" s="22"/>
      <c r="I136" s="23"/>
    </row>
    <row r="137" spans="2:9" ht="15">
      <c r="B137" s="22"/>
      <c r="C137" s="23"/>
      <c r="D137" s="22"/>
      <c r="E137" s="22"/>
      <c r="F137" s="22"/>
      <c r="G137" s="22"/>
      <c r="H137" s="22"/>
      <c r="I137" s="23"/>
    </row>
    <row r="138" spans="2:9" ht="15">
      <c r="B138" s="22"/>
      <c r="C138" s="23"/>
      <c r="D138" s="22"/>
      <c r="E138" s="22"/>
      <c r="F138" s="22"/>
      <c r="G138" s="22"/>
      <c r="H138" s="22"/>
      <c r="I138" s="23"/>
    </row>
    <row r="139" spans="2:9" ht="15">
      <c r="B139" s="22"/>
      <c r="C139" s="23"/>
      <c r="D139" s="22"/>
      <c r="E139" s="22"/>
      <c r="F139" s="22"/>
      <c r="G139" s="22"/>
      <c r="H139" s="22"/>
      <c r="I139" s="23"/>
    </row>
    <row r="140" spans="2:9" ht="15">
      <c r="B140" s="22"/>
      <c r="C140" s="23"/>
      <c r="D140" s="22"/>
      <c r="E140" s="22"/>
      <c r="F140" s="22"/>
      <c r="G140" s="22"/>
      <c r="H140" s="22"/>
      <c r="I140" s="23"/>
    </row>
    <row r="141" spans="2:9" ht="15">
      <c r="B141" s="22"/>
      <c r="C141" s="23"/>
      <c r="D141" s="22"/>
      <c r="E141" s="22"/>
      <c r="F141" s="22"/>
      <c r="G141" s="22"/>
      <c r="H141" s="22"/>
      <c r="I141" s="23"/>
    </row>
    <row r="142" spans="2:9" ht="15">
      <c r="B142" s="22"/>
      <c r="C142" s="23"/>
      <c r="D142" s="22"/>
      <c r="E142" s="22"/>
      <c r="F142" s="22"/>
      <c r="G142" s="22"/>
      <c r="H142" s="22"/>
      <c r="I142" s="23"/>
    </row>
    <row r="143" spans="2:9" ht="15">
      <c r="B143" s="22"/>
      <c r="C143" s="23"/>
      <c r="D143" s="22"/>
      <c r="E143" s="22"/>
      <c r="F143" s="22"/>
      <c r="G143" s="22"/>
      <c r="H143" s="22"/>
      <c r="I143" s="23"/>
    </row>
    <row r="144" spans="2:9" ht="15">
      <c r="B144" s="22"/>
      <c r="C144" s="23"/>
      <c r="D144" s="22"/>
      <c r="E144" s="22"/>
      <c r="F144" s="22"/>
      <c r="G144" s="22"/>
      <c r="H144" s="22"/>
      <c r="I144" s="23"/>
    </row>
    <row r="145" spans="2:9" ht="15">
      <c r="B145" s="22"/>
      <c r="C145" s="23"/>
      <c r="D145" s="22"/>
      <c r="E145" s="22"/>
      <c r="F145" s="22"/>
      <c r="G145" s="22"/>
      <c r="H145" s="22"/>
      <c r="I145" s="23"/>
    </row>
    <row r="146" spans="2:9" ht="15">
      <c r="B146" s="22"/>
      <c r="C146" s="23"/>
      <c r="D146" s="22"/>
      <c r="E146" s="22"/>
      <c r="F146" s="22"/>
      <c r="G146" s="22"/>
      <c r="H146" s="22"/>
      <c r="I146" s="23"/>
    </row>
    <row r="147" spans="2:9" ht="15">
      <c r="B147" s="22"/>
      <c r="C147" s="23"/>
      <c r="D147" s="22"/>
      <c r="E147" s="22"/>
      <c r="F147" s="22"/>
      <c r="G147" s="22"/>
      <c r="H147" s="22"/>
      <c r="I147" s="23"/>
    </row>
    <row r="148" spans="2:9" ht="15">
      <c r="B148" s="22"/>
      <c r="C148" s="23"/>
      <c r="D148" s="22"/>
      <c r="E148" s="22"/>
      <c r="F148" s="22"/>
      <c r="G148" s="22"/>
      <c r="H148" s="22"/>
      <c r="I148" s="23"/>
    </row>
    <row r="149" spans="2:9" ht="15">
      <c r="B149" s="22"/>
      <c r="C149" s="23"/>
      <c r="D149" s="22"/>
      <c r="E149" s="22"/>
      <c r="F149" s="22"/>
      <c r="G149" s="22"/>
      <c r="H149" s="22"/>
      <c r="I149" s="23"/>
    </row>
    <row r="150" spans="2:9" ht="15">
      <c r="B150" s="22"/>
      <c r="C150" s="23"/>
      <c r="D150" s="22"/>
      <c r="E150" s="22"/>
      <c r="F150" s="22"/>
      <c r="G150" s="22"/>
      <c r="H150" s="22"/>
      <c r="I150" s="23"/>
    </row>
    <row r="151" spans="2:9" ht="15">
      <c r="B151" s="22"/>
      <c r="C151" s="23"/>
      <c r="D151" s="22"/>
      <c r="E151" s="22"/>
      <c r="F151" s="22"/>
      <c r="G151" s="22"/>
      <c r="H151" s="22"/>
      <c r="I151" s="23"/>
    </row>
    <row r="152" spans="2:9" ht="15">
      <c r="B152" s="22"/>
      <c r="C152" s="23"/>
      <c r="D152" s="22"/>
      <c r="E152" s="22"/>
      <c r="F152" s="22"/>
      <c r="G152" s="22"/>
      <c r="H152" s="22"/>
      <c r="I152" s="23"/>
    </row>
    <row r="153" spans="2:9" ht="15">
      <c r="B153" s="22"/>
      <c r="C153" s="23"/>
      <c r="D153" s="22"/>
      <c r="E153" s="22"/>
      <c r="F153" s="22"/>
      <c r="G153" s="22"/>
      <c r="H153" s="22"/>
      <c r="I153" s="23"/>
    </row>
    <row r="154" spans="2:9" ht="15">
      <c r="B154" s="22"/>
      <c r="C154" s="23"/>
      <c r="D154" s="22"/>
      <c r="E154" s="22"/>
      <c r="F154" s="22"/>
      <c r="G154" s="22"/>
      <c r="H154" s="22"/>
      <c r="I154" s="23"/>
    </row>
    <row r="155" spans="2:9" ht="15">
      <c r="B155" s="22"/>
      <c r="C155" s="23"/>
      <c r="D155" s="22"/>
      <c r="E155" s="22"/>
      <c r="F155" s="22"/>
      <c r="G155" s="22"/>
      <c r="H155" s="22"/>
      <c r="I155" s="23"/>
    </row>
    <row r="156" spans="2:9" ht="15">
      <c r="B156" s="22"/>
      <c r="C156" s="23"/>
      <c r="D156" s="22"/>
      <c r="E156" s="22"/>
      <c r="F156" s="22"/>
      <c r="G156" s="22"/>
      <c r="H156" s="22"/>
      <c r="I156" s="23"/>
    </row>
    <row r="157" spans="2:9" ht="15">
      <c r="B157" s="22"/>
      <c r="C157" s="23"/>
      <c r="D157" s="22"/>
      <c r="E157" s="22"/>
      <c r="F157" s="22"/>
      <c r="G157" s="22"/>
      <c r="H157" s="22"/>
      <c r="I157" s="23"/>
    </row>
    <row r="158" spans="2:9" ht="15">
      <c r="B158" s="22"/>
      <c r="C158" s="23"/>
      <c r="D158" s="22"/>
      <c r="E158" s="22"/>
      <c r="F158" s="22"/>
      <c r="G158" s="22"/>
      <c r="H158" s="22"/>
      <c r="I158" s="23"/>
    </row>
    <row r="159" spans="2:9" ht="15">
      <c r="B159" s="22"/>
      <c r="C159" s="23"/>
      <c r="D159" s="22"/>
      <c r="E159" s="22"/>
      <c r="F159" s="22"/>
      <c r="G159" s="22"/>
      <c r="H159" s="22"/>
      <c r="I159" s="23"/>
    </row>
    <row r="160" spans="2:9" ht="15">
      <c r="B160" s="22"/>
      <c r="C160" s="23"/>
      <c r="D160" s="22"/>
      <c r="E160" s="22"/>
      <c r="F160" s="22"/>
      <c r="G160" s="22"/>
      <c r="H160" s="22"/>
      <c r="I160" s="23"/>
    </row>
    <row r="161" spans="2:9" ht="15">
      <c r="B161" s="22"/>
      <c r="C161" s="23"/>
      <c r="D161" s="22"/>
      <c r="E161" s="22"/>
      <c r="F161" s="22"/>
      <c r="G161" s="22"/>
      <c r="H161" s="22"/>
      <c r="I161" s="23"/>
    </row>
    <row r="162" spans="2:9" ht="15">
      <c r="B162" s="22"/>
      <c r="C162" s="23"/>
      <c r="D162" s="22"/>
      <c r="E162" s="22"/>
      <c r="F162" s="22"/>
      <c r="G162" s="22"/>
      <c r="H162" s="22"/>
      <c r="I162" s="23"/>
    </row>
    <row r="163" spans="2:9" ht="15">
      <c r="B163" s="22"/>
      <c r="C163" s="23"/>
      <c r="D163" s="22"/>
      <c r="E163" s="22"/>
      <c r="F163" s="22"/>
      <c r="G163" s="22"/>
      <c r="H163" s="22"/>
      <c r="I163" s="23"/>
    </row>
    <row r="164" spans="2:9" ht="15">
      <c r="B164" s="22"/>
      <c r="C164" s="23"/>
      <c r="D164" s="22"/>
      <c r="E164" s="22"/>
      <c r="F164" s="22"/>
      <c r="G164" s="22"/>
      <c r="H164" s="22"/>
      <c r="I164" s="23"/>
    </row>
    <row r="165" spans="2:9" ht="15">
      <c r="B165" s="22"/>
      <c r="C165" s="23"/>
      <c r="D165" s="22"/>
      <c r="E165" s="22"/>
      <c r="F165" s="22"/>
      <c r="G165" s="22"/>
      <c r="H165" s="22"/>
      <c r="I165" s="23"/>
    </row>
    <row r="166" spans="2:9" ht="15">
      <c r="B166" s="22"/>
      <c r="C166" s="23"/>
      <c r="D166" s="22"/>
      <c r="E166" s="22"/>
      <c r="F166" s="22"/>
      <c r="G166" s="22"/>
      <c r="H166" s="22"/>
      <c r="I166" s="23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Рябихина Алла Викторовна</dc:creator>
  <cp:keywords/>
  <dc:description/>
  <cp:lastModifiedBy>Трущелева Ольга Сергеевна</cp:lastModifiedBy>
  <cp:lastPrinted>2018-08-31T09:57:14Z</cp:lastPrinted>
  <dcterms:created xsi:type="dcterms:W3CDTF">2017-06-30T05:29:26Z</dcterms:created>
  <dcterms:modified xsi:type="dcterms:W3CDTF">2020-04-30T11:57:34Z</dcterms:modified>
  <cp:category/>
  <cp:version/>
  <cp:contentType/>
  <cp:contentStatus/>
</cp:coreProperties>
</file>