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85" windowWidth="14685" windowHeight="8445" firstSheet="1" activeTab="13"/>
  </bookViews>
  <sheets>
    <sheet name="Лист2" sheetId="1" state="hidden" r:id="rId1"/>
    <sheet name="внерегламентные 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definedNames>
    <definedName name="_xlnm._FilterDatabase" localSheetId="9" hidden="1">'Август'!$H$10:$H$49</definedName>
    <definedName name="_xlnm._FilterDatabase" localSheetId="5" hidden="1">'Апрель'!$H$10:$H$18</definedName>
    <definedName name="_xlnm._FilterDatabase" localSheetId="1" hidden="1">'внерегламентные '!$H$10:$H$22</definedName>
    <definedName name="_xlnm._FilterDatabase" localSheetId="13" hidden="1">'Декабрь'!$H$10:$H$69</definedName>
    <definedName name="_xlnm._FilterDatabase" localSheetId="8" hidden="1">'Июль'!$H$10:$H$58</definedName>
    <definedName name="_xlnm._FilterDatabase" localSheetId="7" hidden="1">'Июнь'!$H$10:$H$61</definedName>
    <definedName name="_xlnm._FilterDatabase" localSheetId="6" hidden="1">'Май'!$H$10:$H$40</definedName>
    <definedName name="_xlnm._FilterDatabase" localSheetId="4" hidden="1">'Март'!$H$10:$H$52</definedName>
    <definedName name="_xlnm._FilterDatabase" localSheetId="12" hidden="1">'Ноябрь'!$H$10:$H$69</definedName>
    <definedName name="_xlnm._FilterDatabase" localSheetId="11" hidden="1">'Октябрь'!$H$10:$H$76</definedName>
    <definedName name="_xlnm._FilterDatabase" localSheetId="10" hidden="1">'Сентябрь'!$H$10:$H$65</definedName>
    <definedName name="_xlnm._FilterDatabase" localSheetId="3" hidden="1">'Февраль'!$H$10:$H$50</definedName>
    <definedName name="_xlnm._FilterDatabase" localSheetId="2" hidden="1">'Январь'!$H$10:$H$50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<sst xmlns="http://schemas.openxmlformats.org/spreadsheetml/2006/main" count="7827" uniqueCount="2043">
  <si>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</si>
  <si>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август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</si>
  <si>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</si>
  <si>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</si>
  <si>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</si>
  <si>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</si>
  <si>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</si>
  <si>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</si>
  <si>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</si>
  <si>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</si>
  <si>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</si>
  <si>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</si>
  <si>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</si>
  <si>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</si>
  <si>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</si>
  <si>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</si>
  <si>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</si>
  <si>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</si>
  <si>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</si>
  <si>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</si>
  <si>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</si>
  <si>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</si>
  <si>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</si>
  <si>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</si>
  <si>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</si>
  <si>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</si>
  <si>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</si>
  <si>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</si>
  <si>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</si>
  <si>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</si>
  <si>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</si>
  <si>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</si>
  <si>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</si>
  <si>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</si>
  <si>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</si>
  <si>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</si>
  <si>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</si>
  <si>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</si>
  <si>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</si>
  <si>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</si>
  <si>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</si>
  <si>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</si>
  <si>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</si>
  <si>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</si>
  <si>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</si>
  <si>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</si>
  <si>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</si>
  <si>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АО "ОРЭС-Тольятти</t>
  </si>
  <si>
    <t>ТП</t>
  </si>
  <si>
    <t>П</t>
  </si>
  <si>
    <t>РП</t>
  </si>
  <si>
    <t>Центральный сетевой район</t>
  </si>
  <si>
    <t>5</t>
  </si>
  <si>
    <t>6</t>
  </si>
  <si>
    <t>7</t>
  </si>
  <si>
    <t>8</t>
  </si>
  <si>
    <t>1</t>
  </si>
  <si>
    <t>2</t>
  </si>
  <si>
    <t>3</t>
  </si>
  <si>
    <t>4</t>
  </si>
  <si>
    <t>0</t>
  </si>
  <si>
    <t xml:space="preserve">В </t>
  </si>
  <si>
    <t>9</t>
  </si>
  <si>
    <t>10</t>
  </si>
  <si>
    <t>11</t>
  </si>
  <si>
    <t>12</t>
  </si>
  <si>
    <t>13</t>
  </si>
  <si>
    <t>ВЛ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</si>
  <si>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</si>
  <si>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</si>
  <si>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</si>
  <si>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</si>
  <si>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</si>
  <si>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</si>
  <si>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</si>
  <si>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</si>
  <si>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</si>
  <si>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</si>
  <si>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</si>
  <si>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</si>
  <si>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</si>
  <si>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</si>
  <si>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В</t>
  </si>
  <si>
    <t>28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</si>
  <si>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</si>
  <si>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</si>
  <si>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</si>
  <si>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</si>
  <si>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</si>
  <si>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</si>
  <si>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</si>
  <si>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</si>
  <si>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</si>
  <si>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Описание причины прекращения подачи электрической энергии</t>
  </si>
  <si>
    <t>3.4.14</t>
  </si>
  <si>
    <t>Вид объекта, КЛ, ВЛ, ПС, ТП, РП, КВЛ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</si>
  <si>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числе,</t>
  </si>
  <si>
    <t>ИТОГО по всем прекращениям передачи электрической энергии за отчетный период,</t>
  </si>
  <si>
    <t>Комсомольский сетевой район</t>
  </si>
  <si>
    <t>4.12</t>
  </si>
  <si>
    <t>ОАО Тольяттисоль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</si>
  <si>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</si>
  <si>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</si>
  <si>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</si>
  <si>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</si>
  <si>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</si>
  <si>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</si>
  <si>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</si>
  <si>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</si>
  <si>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</si>
  <si>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</si>
  <si>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</si>
  <si>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</si>
  <si>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ТП-436</t>
  </si>
  <si>
    <t>ТП-486</t>
  </si>
  <si>
    <t>ТП-453</t>
  </si>
  <si>
    <t>ВЛ-0,4кВ Ф-4,Ф-5</t>
  </si>
  <si>
    <t>ТП-99</t>
  </si>
  <si>
    <t>ТП-431</t>
  </si>
  <si>
    <t>ТП-232</t>
  </si>
  <si>
    <t>ПАО Т-Плюс</t>
  </si>
  <si>
    <t>Т-Плюс</t>
  </si>
  <si>
    <t>ТП-406</t>
  </si>
  <si>
    <t>ТП-465</t>
  </si>
  <si>
    <t>ВЛ-6кВ Ф-4 РП-30</t>
  </si>
  <si>
    <t>ТП-152</t>
  </si>
  <si>
    <t>Комсомольский  сетевой район</t>
  </si>
  <si>
    <t>ТП-153</t>
  </si>
  <si>
    <t>ТП-220</t>
  </si>
  <si>
    <t>ТП-219</t>
  </si>
  <si>
    <t>РП-8  МВ Ф-18</t>
  </si>
  <si>
    <t>Т-2 ТП-527, 528,  Т-1 ТП-470, Т-2 ТП-592</t>
  </si>
  <si>
    <t>ОАО ВоКС, ПАО Т-Плюс</t>
  </si>
  <si>
    <t>оперативный журнал № 57 журнал аварийных отключений 01.01.2020</t>
  </si>
  <si>
    <t>Повреждение изоляции кабеля ТП-528 до ТП-470 по Ф-18 РП-8</t>
  </si>
  <si>
    <t>ТП-103</t>
  </si>
  <si>
    <t>Комплексный ремонт и испытания оборудования   ТП-103</t>
  </si>
  <si>
    <t>ТП-153 ВЛ-0,4кВ</t>
  </si>
  <si>
    <t>Текущий ремонт ВЛ-0,4кВ Ф-3</t>
  </si>
  <si>
    <t>Текущий ремонт ТП-486</t>
  </si>
  <si>
    <t>Центральныйсетевой район</t>
  </si>
  <si>
    <t>ТП-138</t>
  </si>
  <si>
    <t>Комплексный ремонт и испытание оборудовани ТП-138</t>
  </si>
  <si>
    <t>ТП-453,  2 секция шин</t>
  </si>
  <si>
    <t>Комплексный ремонт и испытание оборудовани  ТП-453</t>
  </si>
  <si>
    <t>ТП-212</t>
  </si>
  <si>
    <t>Комплексный ремонт и испытание оборудовани ТП-212</t>
  </si>
  <si>
    <t>ТП-336</t>
  </si>
  <si>
    <t>ТП-336  1 секция шин</t>
  </si>
  <si>
    <t>Текущий ремонтКЛ-0,4кВ Ф-11 ТП-336</t>
  </si>
  <si>
    <t>Центральный  сетевой район</t>
  </si>
  <si>
    <t>ТП-13</t>
  </si>
  <si>
    <t>Текущий ремонт оборудовани  ТП-13</t>
  </si>
  <si>
    <t>ТП-421</t>
  </si>
  <si>
    <t>Комплексный ремонт и испытание оборудовани ТП-421</t>
  </si>
  <si>
    <t>ТП-76</t>
  </si>
  <si>
    <t>Текущий ремонтТП-76</t>
  </si>
  <si>
    <t>Текущий ремонт трансформатора в ТП-99</t>
  </si>
  <si>
    <t>Электротехническая лаоратория</t>
  </si>
  <si>
    <t>РП-27</t>
  </si>
  <si>
    <t>1 секция шин в РП-27</t>
  </si>
  <si>
    <t>Монтаж телемеханики в РП-27</t>
  </si>
  <si>
    <t>1 секция шин 6кВ, Т-1 ТП-219</t>
  </si>
  <si>
    <t>Текущий ремонт оборудованив ТП-219</t>
  </si>
  <si>
    <t>2 секция шин 6кВ, Т-2 ТП-219</t>
  </si>
  <si>
    <t>1 секция шин 10кВ, Т-1 ТП-406</t>
  </si>
  <si>
    <t>Текущий ремонт оборудованив ТП-406</t>
  </si>
  <si>
    <t>2 секция шин 10кВ, Т-2 ТП-406</t>
  </si>
  <si>
    <t>ТП-202</t>
  </si>
  <si>
    <t>КЛ-0,4кВ Ф-2 в ТП-202</t>
  </si>
  <si>
    <t>Ремонт концевой разделки кабеля Ф-2 ТП-202</t>
  </si>
  <si>
    <t>2 секция шин в РП-27</t>
  </si>
  <si>
    <t>ТП-214</t>
  </si>
  <si>
    <t>ТП-423</t>
  </si>
  <si>
    <t>Текущий ремонт оборудованив ТП-423</t>
  </si>
  <si>
    <t>Текущий ремонт трансформатора в ТП-465</t>
  </si>
  <si>
    <t>ТП-177</t>
  </si>
  <si>
    <t>Комплексный ремонт и испытание оборудования ТП-177</t>
  </si>
  <si>
    <t>Комплексный ремонт и испытание оборудования ТП-431</t>
  </si>
  <si>
    <t>ТП-930</t>
  </si>
  <si>
    <t>РП-7 ВВ Ф-30</t>
  </si>
  <si>
    <t>Т-2 ТП-563,425, 561,562</t>
  </si>
  <si>
    <t>оперативный журнал № 57 журнал аварийных отключений 24.01.2020</t>
  </si>
  <si>
    <t>Повреждение изоляции кабеля ТП-563 до ТП-562 по Ф-30 РП-7</t>
  </si>
  <si>
    <t>Капитальный ремонт ВЛ-0,4кВ Ф-4</t>
  </si>
  <si>
    <t>ТП-427</t>
  </si>
  <si>
    <t>Текущий ремонт оборудования ТП-427</t>
  </si>
  <si>
    <t>Текущий ремонт оборудования ТП-220</t>
  </si>
  <si>
    <t>ВЛ-0,4кВ Ф-12</t>
  </si>
  <si>
    <t>Капитальный ремонт ВЛ-0,4кВ Ф-12</t>
  </si>
  <si>
    <t>ТП-150</t>
  </si>
  <si>
    <t>Текущий ремонт оборудования ТП-150</t>
  </si>
  <si>
    <t>ТП-478</t>
  </si>
  <si>
    <t>Текущий ремонт оборудования ТП-478</t>
  </si>
  <si>
    <t>ВЛ-0,4кВ Ф-16,Ф-5</t>
  </si>
  <si>
    <t>Капитальный ремонт ВЛ-0,4кВ Ф-16</t>
  </si>
  <si>
    <t>ТП-71</t>
  </si>
  <si>
    <t>Комплексный ремонт и испытание оборудования ТП-71</t>
  </si>
  <si>
    <t>ТП-453, 2 секция шин</t>
  </si>
  <si>
    <t>Замена узма учета на Ф-13</t>
  </si>
  <si>
    <t>ТП-243</t>
  </si>
  <si>
    <t>Комплексный ремонт и испытание оборудования ТП-243</t>
  </si>
  <si>
    <t>ТП-227</t>
  </si>
  <si>
    <t>Текущий ремонт КЛ-6кВ</t>
  </si>
  <si>
    <t>ТП-714 ,633,589, 711,588, 750,</t>
  </si>
  <si>
    <t>Разборка шлейфоф на оп.25</t>
  </si>
  <si>
    <t>Текущитй ремонт оборудования ТП-436</t>
  </si>
  <si>
    <t>ВВ Ф-9 РП-3</t>
  </si>
  <si>
    <t>Т-2 ТП-336, Т-1 ТП-337</t>
  </si>
  <si>
    <t>Торговый центр "Алтын"</t>
  </si>
  <si>
    <t>оперативный журнал № 57 журнал аварийных отключений 30.01.2020</t>
  </si>
  <si>
    <t>Повреждение изоляции кабеля ТП-337 до ТП-107А по Ф-9 РП-3</t>
  </si>
  <si>
    <t>07,55 2020.01.01</t>
  </si>
  <si>
    <t>09,16 2020.01.01</t>
  </si>
  <si>
    <t>22,35 2020.01.24</t>
  </si>
  <si>
    <t>23,26 2020.01.24</t>
  </si>
  <si>
    <t>08,00 2020.01.30</t>
  </si>
  <si>
    <t>08,40 2020.01.30</t>
  </si>
  <si>
    <t>13,30 2020.01.13</t>
  </si>
  <si>
    <t>09,00 2020.01.14</t>
  </si>
  <si>
    <t>13,00 2020.01.14</t>
  </si>
  <si>
    <t>12,00 2020.01.14</t>
  </si>
  <si>
    <t>13,30 2020.01.14</t>
  </si>
  <si>
    <t>16,30 2020.01.14</t>
  </si>
  <si>
    <t>09,00 2020.01.15</t>
  </si>
  <si>
    <t>12,00 2020.01.15</t>
  </si>
  <si>
    <t>10,00 2020.01.16</t>
  </si>
  <si>
    <t>12,00 2020.01.16</t>
  </si>
  <si>
    <t>13,30 2020.01.16</t>
  </si>
  <si>
    <t>16,30 2020.01.16</t>
  </si>
  <si>
    <t>09,00 2020.01.17</t>
  </si>
  <si>
    <t>12,00 2020.01.17</t>
  </si>
  <si>
    <t>13,30 2020.01.20</t>
  </si>
  <si>
    <t>16,30 2020.01.20</t>
  </si>
  <si>
    <t>09,00 2020.01.20</t>
  </si>
  <si>
    <t>14,00 2020.01.20</t>
  </si>
  <si>
    <t>09,00 2020.01.21</t>
  </si>
  <si>
    <t>12,00 2020.01.21</t>
  </si>
  <si>
    <t>13,30 2020.01.21</t>
  </si>
  <si>
    <t>16,30 2020.01.21</t>
  </si>
  <si>
    <t>09,00 2020.01.22</t>
  </si>
  <si>
    <t>12,00 2020.01.22</t>
  </si>
  <si>
    <t>14,00 2020.01.22</t>
  </si>
  <si>
    <t>13,30 2020.01.22</t>
  </si>
  <si>
    <t>16,30 2020.01.22</t>
  </si>
  <si>
    <t>09,00 2020.01.23</t>
  </si>
  <si>
    <t>12,00 2020.01.23</t>
  </si>
  <si>
    <t>13,30 2020.01.23</t>
  </si>
  <si>
    <t>16,30 2020.01.23</t>
  </si>
  <si>
    <t>09,00 2020.01.24</t>
  </si>
  <si>
    <t>12,00 2020.01.24</t>
  </si>
  <si>
    <t>09,00 2020.01.27</t>
  </si>
  <si>
    <t>13,00 2020.01.27</t>
  </si>
  <si>
    <t>12,00 2020.01.27</t>
  </si>
  <si>
    <t>13,30 2020.01.27</t>
  </si>
  <si>
    <t>16,30 2020.01.27</t>
  </si>
  <si>
    <t>09,00 2020.01.28</t>
  </si>
  <si>
    <t>13,00 2020.01.28</t>
  </si>
  <si>
    <t>12,00 2020.01.28</t>
  </si>
  <si>
    <t>13,30 2020.01.28</t>
  </si>
  <si>
    <t>16,30 2020.01.28</t>
  </si>
  <si>
    <t>09,00 2020.01.29</t>
  </si>
  <si>
    <t>13,00 2020.01.29</t>
  </si>
  <si>
    <t>13,30 2020.01.29</t>
  </si>
  <si>
    <t>16,30 2020.01.29</t>
  </si>
  <si>
    <t>09,00 2020.01.30</t>
  </si>
  <si>
    <t>12,00 2020.01.30</t>
  </si>
  <si>
    <t>10,00 2020.01.30</t>
  </si>
  <si>
    <t>13,30 2020.01.30</t>
  </si>
  <si>
    <t>16,30 2020.01.30</t>
  </si>
  <si>
    <t>16,30 2020.01.13</t>
  </si>
  <si>
    <t>11,00 2020.01.30</t>
  </si>
  <si>
    <t>ТП-101</t>
  </si>
  <si>
    <t>13,30 2020.02.03</t>
  </si>
  <si>
    <t>16,30 2020.02.03</t>
  </si>
  <si>
    <t>Комплексный ремонт и испытание оборудования ТП-101</t>
  </si>
  <si>
    <t>ТП-521</t>
  </si>
  <si>
    <t>09,00 2020.02.03</t>
  </si>
  <si>
    <t>12,00 2020.02.03</t>
  </si>
  <si>
    <t>1секция шин 10кВ ТП-521</t>
  </si>
  <si>
    <t>Комплексный ремонт и испытание оборудования ТП-521 (1 секция)</t>
  </si>
  <si>
    <t>2секция шин 10кВ ТП-521</t>
  </si>
  <si>
    <t>Комплексный ремонт и испытание оборудования ТП-521 (2 секция)</t>
  </si>
  <si>
    <t>ТП-159</t>
  </si>
  <si>
    <t>09,00 2020.02.04</t>
  </si>
  <si>
    <t>12,00 2020.02.04</t>
  </si>
  <si>
    <t>ТП-159 2 с ш - 6кВ и 0,4кВ Т-2</t>
  </si>
  <si>
    <t>ГБУЗ СО Тольяттинская больница № 1 ПАО Т-Плюс</t>
  </si>
  <si>
    <t>Текущий ремонт оборудования ТП-159</t>
  </si>
  <si>
    <t>ТП-445</t>
  </si>
  <si>
    <t>13,30 2020.02.04</t>
  </si>
  <si>
    <t>16,30 2020.02.04</t>
  </si>
  <si>
    <t>Текущий ремонт оборудования ТП-445</t>
  </si>
  <si>
    <t>ТП-485</t>
  </si>
  <si>
    <t>13,30 2020.02.05</t>
  </si>
  <si>
    <t>16,30 2020.02.05</t>
  </si>
  <si>
    <t>Комплексный  ремонт и испытание  оборудования ТП-485</t>
  </si>
  <si>
    <t>ПС</t>
  </si>
  <si>
    <t>ВВ Ф-18 ПС "Портовая"</t>
  </si>
  <si>
    <t>05,08 2020.02.06</t>
  </si>
  <si>
    <t>06,13 2020.02.06</t>
  </si>
  <si>
    <t>ТП-476, 281, 280, Т-1 ТП-287,  Т-2 ТП-254</t>
  </si>
  <si>
    <t xml:space="preserve">ООО "ВоКС", Профилакторий "Ставрополь", Санаторий  "Русский бор",Профилакторий "Сосновый бор", </t>
  </si>
  <si>
    <t>Повреждение изоляции кабеля от РЯ-32 до ТП-287 по Ф-18 ПС Портовая</t>
  </si>
  <si>
    <t>ТП-185</t>
  </si>
  <si>
    <t>13,30 2020.02.06</t>
  </si>
  <si>
    <t>16,30 2020.02.06</t>
  </si>
  <si>
    <t>Комплексный  ремонт и испытание  оборудования ТП-185</t>
  </si>
  <si>
    <t>ТП-221</t>
  </si>
  <si>
    <t>10,00 2020.02.06</t>
  </si>
  <si>
    <t>12,00 2020.02.06</t>
  </si>
  <si>
    <t>Монтаж ПРН-221</t>
  </si>
  <si>
    <t>Сборка шлейфоф на оп.25</t>
  </si>
  <si>
    <t>09,00 2020.02.07</t>
  </si>
  <si>
    <t>12,00 2020.02.07</t>
  </si>
  <si>
    <t>ТП-159 1 с ш - 6кВ и 0,4кВ Т-1</t>
  </si>
  <si>
    <t>ТП-136</t>
  </si>
  <si>
    <t>14,00 2020.02.07</t>
  </si>
  <si>
    <t>17,00 2020.02.07</t>
  </si>
  <si>
    <t>Текущий ремонт КЛ-0,4кВ</t>
  </si>
  <si>
    <t>ТП-489</t>
  </si>
  <si>
    <t>13,30 2020.02.10</t>
  </si>
  <si>
    <t>16,30 2020.02.10</t>
  </si>
  <si>
    <t>Комплексный  ремонт и испытание оборудования ТП-489</t>
  </si>
  <si>
    <t>ТП-305</t>
  </si>
  <si>
    <t>14,00 2020.02.11</t>
  </si>
  <si>
    <t>16,00 2020.02.11</t>
  </si>
  <si>
    <t>Комплексный  ремонт и испытание оборудования ТП-305</t>
  </si>
  <si>
    <t>ТП-141</t>
  </si>
  <si>
    <t>13,30 2020.02.11</t>
  </si>
  <si>
    <t>16,30 2020.02.11</t>
  </si>
  <si>
    <t>2секция шин 0,4кВ, Т-2</t>
  </si>
  <si>
    <t>Текущий ремот в ТП-141</t>
  </si>
  <si>
    <t>ТП-479</t>
  </si>
  <si>
    <t>Комплексный  ремонт и испытание оборудования ТП-479</t>
  </si>
  <si>
    <t>09,00 2020.02.12</t>
  </si>
  <si>
    <t>12,00 2020.02.12</t>
  </si>
  <si>
    <t>Ф-14,5 ТП-232</t>
  </si>
  <si>
    <t>Текущий ремонт ВЛ-0,4кВ</t>
  </si>
  <si>
    <t>ТП-307</t>
  </si>
  <si>
    <t>13,30 2020.02.12</t>
  </si>
  <si>
    <t>16,30 2020.02.12</t>
  </si>
  <si>
    <t>Комплексный  ремонт и испытание оборудования ТП-307</t>
  </si>
  <si>
    <t>ТП-461</t>
  </si>
  <si>
    <t>Текущий ремонт оборудования ТП-461</t>
  </si>
  <si>
    <t>РУ-0,4кВ ТП-453</t>
  </si>
  <si>
    <t>Текущий ремонт оборудования РУ-0,4кВ ТП-453 Стрежень</t>
  </si>
  <si>
    <t>ТП-448</t>
  </si>
  <si>
    <t>09,00 2020.02.13</t>
  </si>
  <si>
    <t>12,00 2020.02.13</t>
  </si>
  <si>
    <t>ПАО "Ростелеком"</t>
  </si>
  <si>
    <t>Текущий ремонт оборудования ТП-448</t>
  </si>
  <si>
    <t>ТП-542</t>
  </si>
  <si>
    <t>09,00 2020.02.14</t>
  </si>
  <si>
    <t>12,00 2020.02.14</t>
  </si>
  <si>
    <t xml:space="preserve">1секция шин 6/0,4кВ </t>
  </si>
  <si>
    <t>Текущий ремонт оборудования ТП-542</t>
  </si>
  <si>
    <t xml:space="preserve">2секция шин 6/0,4кВ </t>
  </si>
  <si>
    <t>ТП-429</t>
  </si>
  <si>
    <t>09,00 2020.02.17</t>
  </si>
  <si>
    <t>12,00 2020.02.17</t>
  </si>
  <si>
    <t>Комплексный ремонт оборудования ТП-429</t>
  </si>
  <si>
    <t>КЛ</t>
  </si>
  <si>
    <t>КЛ-6кВ от РЯ-97 до ТП-586</t>
  </si>
  <si>
    <t>13,30 2020.02.17</t>
  </si>
  <si>
    <t>16,30 2020.02.17</t>
  </si>
  <si>
    <t>ТП-587, 593, Строитель-2</t>
  </si>
  <si>
    <t>Текущий ремонт КЛ-6кВ от РЯ-97 до ТП-586</t>
  </si>
  <si>
    <t>ТП-74</t>
  </si>
  <si>
    <t>09,00 2020.02.18</t>
  </si>
  <si>
    <t>12,00 2020.02.18</t>
  </si>
  <si>
    <t>Комплексный ремонт и испытание оборудования ТП-74</t>
  </si>
  <si>
    <t>ТП-335</t>
  </si>
  <si>
    <t>09,00 2020.02.19</t>
  </si>
  <si>
    <t>12,00 2020.02.19</t>
  </si>
  <si>
    <t>Комплексный ремонт и испытание оборудования ТП-335</t>
  </si>
  <si>
    <t>ТП-325</t>
  </si>
  <si>
    <t>13,30 2020.02.19</t>
  </si>
  <si>
    <t>16,30 2020.02.19</t>
  </si>
  <si>
    <t>1сш РУ-0,4кВ  ТП-325</t>
  </si>
  <si>
    <t>Текущий ремонт оборудования ТП-325</t>
  </si>
  <si>
    <t>ТП-420</t>
  </si>
  <si>
    <t>10,00 2020.02.20</t>
  </si>
  <si>
    <t>12,00 2020.02.20</t>
  </si>
  <si>
    <t>Замена приборов учета в ТП-420</t>
  </si>
  <si>
    <t>ТП-175</t>
  </si>
  <si>
    <t>09,00 2020.02.21</t>
  </si>
  <si>
    <t>12,00 2020.02.21</t>
  </si>
  <si>
    <t>ТП-175, 169,240</t>
  </si>
  <si>
    <t>ТП-378</t>
  </si>
  <si>
    <t>10,00 2020.02.21</t>
  </si>
  <si>
    <t>14,00 2020.02.21</t>
  </si>
  <si>
    <t>Текущий рмонт ТП-378</t>
  </si>
  <si>
    <t>17,00 2020.02.21</t>
  </si>
  <si>
    <t>ТП-136 РУ-0,4кВ Т-1, Т-2</t>
  </si>
  <si>
    <t>ТП-217</t>
  </si>
  <si>
    <t>13,30 2020.02.25</t>
  </si>
  <si>
    <t>16,30 2020.02.25</t>
  </si>
  <si>
    <t>Текущий ремонт оборудования ТП-217</t>
  </si>
  <si>
    <t>ВВ Ф-6 РП-30</t>
  </si>
  <si>
    <t>13,34 2020.02.25</t>
  </si>
  <si>
    <t>16,00 2020.02.25</t>
  </si>
  <si>
    <t>ТП-743, 590,741, 742,585, 483</t>
  </si>
  <si>
    <t>оперативный журнал № 58 журнал аварийных отключений 25.02.2020</t>
  </si>
  <si>
    <t>невыявленные причины</t>
  </si>
  <si>
    <t>4.21</t>
  </si>
  <si>
    <t>09,00 2020.02.06</t>
  </si>
  <si>
    <t>ТП-743, 590, 741, 742,585, 483</t>
  </si>
  <si>
    <t>ТП-281</t>
  </si>
  <si>
    <t>09,00 2020.02.26</t>
  </si>
  <si>
    <t>12,00 2020.02.26</t>
  </si>
  <si>
    <t>Профилакторий "Сосновый бор"</t>
  </si>
  <si>
    <t>Комплексный ремонт и испытание оборудования в ТП-281</t>
  </si>
  <si>
    <t>1 секция шин 6кВ Т-1,РУ-0,4кВ ТП-453</t>
  </si>
  <si>
    <t>ГУ 31 отряд федеральной противопожарной службы по Сам обл.</t>
  </si>
  <si>
    <t>Комплексный ремонт и испытание оборудования в ТП-453</t>
  </si>
  <si>
    <t>ТП-112</t>
  </si>
  <si>
    <t>13,30 2020.02.26</t>
  </si>
  <si>
    <t>16,30 2020.02.26</t>
  </si>
  <si>
    <t>1 секция шин 6кВ Т-1,РУ-0,4кВ ТП-112</t>
  </si>
  <si>
    <t>Текущий ремонт оборудрования ТП-112</t>
  </si>
  <si>
    <t>ТП-471</t>
  </si>
  <si>
    <t>14,00 2020.02.27</t>
  </si>
  <si>
    <t>16,00 2020.02.27</t>
  </si>
  <si>
    <t>1 секция шин 6кВ Т-1,РУ-0,4кВ ТП-471</t>
  </si>
  <si>
    <t>Тольяттинская городская клиническая больница № 5</t>
  </si>
  <si>
    <t>Монтаж приборов учета</t>
  </si>
  <si>
    <t>ТП-134</t>
  </si>
  <si>
    <t>13,30 2020.02.27</t>
  </si>
  <si>
    <t>16,30 2020.02.27</t>
  </si>
  <si>
    <t>Комплексный ремонт и испытание оборудования в ТП-134</t>
  </si>
  <si>
    <t>ТП-210</t>
  </si>
  <si>
    <t>Текущий ремот ТП-210</t>
  </si>
  <si>
    <t>март</t>
  </si>
  <si>
    <t>09,00 2020.03.02</t>
  </si>
  <si>
    <t>16,00 2020.03.02</t>
  </si>
  <si>
    <t>КТП-1001</t>
  </si>
  <si>
    <t>Комплексный ремонт и испытание МВ-6кВ Ф-11</t>
  </si>
  <si>
    <t>ТП-260</t>
  </si>
  <si>
    <t>13,30 2020.03.02</t>
  </si>
  <si>
    <t>16,30 2020.03.02</t>
  </si>
  <si>
    <t>Комплексный ремонт и испытание оборудования в ТП-260</t>
  </si>
  <si>
    <t>ТП-526</t>
  </si>
  <si>
    <t>09,00 2020.03.03</t>
  </si>
  <si>
    <t>12,00 2020.03.03</t>
  </si>
  <si>
    <t>Комплексный ремонт и испытание оборудование ТП-526</t>
  </si>
  <si>
    <t>РЯ</t>
  </si>
  <si>
    <t>РЯ-93</t>
  </si>
  <si>
    <t>ТП-933, 934</t>
  </si>
  <si>
    <t>Комплексный ремонт и испытание оборудования РЯ-93</t>
  </si>
  <si>
    <t>ТП-541</t>
  </si>
  <si>
    <t>09,00 2020.03.04</t>
  </si>
  <si>
    <t>12,00 2020.03.04</t>
  </si>
  <si>
    <t>Комплексный ремонт и испытание оборудование ТП-541</t>
  </si>
  <si>
    <t>ТП-275</t>
  </si>
  <si>
    <t>13,30 2020.03.04</t>
  </si>
  <si>
    <t>16,30 2020.03.04</t>
  </si>
  <si>
    <t>Комплексный ремонт и испытание оборудования ТП-275</t>
  </si>
  <si>
    <t>ТП-253</t>
  </si>
  <si>
    <t>09,00 2020.03.05</t>
  </si>
  <si>
    <t>12,00 2020.03.05</t>
  </si>
  <si>
    <t>Комплексный ремонт и испытание оборудование ТП-253</t>
  </si>
  <si>
    <t>ТП-270</t>
  </si>
  <si>
    <t>Комплексный ремонт и испытание оборудования ТП-270</t>
  </si>
  <si>
    <t>Комсомльский сетевой район</t>
  </si>
  <si>
    <t>ТП-473</t>
  </si>
  <si>
    <t>13,30 2020.03.05</t>
  </si>
  <si>
    <t>16,30 2020.03.05</t>
  </si>
  <si>
    <t>Текущий ремонт оборудования ТП-473</t>
  </si>
  <si>
    <t>ТП-333</t>
  </si>
  <si>
    <t>09,00 2020.03.06</t>
  </si>
  <si>
    <t>12,00 2020.03.06</t>
  </si>
  <si>
    <t>Комплексный ремонт и испытание оборудование ТП-333</t>
  </si>
  <si>
    <t>ТП-256</t>
  </si>
  <si>
    <t>10,00 2020.03.06</t>
  </si>
  <si>
    <t>14,00 2020.03.06</t>
  </si>
  <si>
    <t>установка приборов учета</t>
  </si>
  <si>
    <t>ТП-273</t>
  </si>
  <si>
    <t>09,00 2020.03.10</t>
  </si>
  <si>
    <t>12,00 2020.03.10</t>
  </si>
  <si>
    <t>Комплексный ремонт и испытание оборудование ТП-273</t>
  </si>
  <si>
    <t>ТП-957</t>
  </si>
  <si>
    <t>Комплексный ремонт и испытание оборудование ТП-957</t>
  </si>
  <si>
    <t>ТП-167</t>
  </si>
  <si>
    <t>13,30 2020.03.11</t>
  </si>
  <si>
    <t>16,30 2020.03.11</t>
  </si>
  <si>
    <t>Комплексный ремонт и испытание оборудование ТП-167</t>
  </si>
  <si>
    <t>ТП-60</t>
  </si>
  <si>
    <t>1секция шин РУ-0,4кВ и трансформатор -1</t>
  </si>
  <si>
    <t>Текущий ремонт оборудования ТП-60</t>
  </si>
  <si>
    <t>09,00 2020.03.12</t>
  </si>
  <si>
    <t>12,00 2020.03.12</t>
  </si>
  <si>
    <t>ТП-232 ВЛ-0,4кВ  Ф-5,7</t>
  </si>
  <si>
    <t>ТП-470</t>
  </si>
  <si>
    <t>2секция шин РУ-0,4кВ и трансформатор -2</t>
  </si>
  <si>
    <t>Текущий ремонт оборудования ТП-470</t>
  </si>
  <si>
    <t>13,30 2020.03.12</t>
  </si>
  <si>
    <t>16,30 2020.03.12</t>
  </si>
  <si>
    <t>Текущий ремонт оборудования ТП-471</t>
  </si>
  <si>
    <t>ТП-371</t>
  </si>
  <si>
    <t>09,00 2020.03.13</t>
  </si>
  <si>
    <t>12,00 2020.03.13</t>
  </si>
  <si>
    <t>Комплексный  ремонт оборудования ТП-371</t>
  </si>
  <si>
    <t>ТП-257</t>
  </si>
  <si>
    <t>13,30 2020.03.13</t>
  </si>
  <si>
    <t>16,30 2020.03.13</t>
  </si>
  <si>
    <t>Замена приборов учета в ТП-257</t>
  </si>
  <si>
    <t>ТП-68</t>
  </si>
  <si>
    <t>13,00 2020.03.16</t>
  </si>
  <si>
    <t>16,00 2020.03.16</t>
  </si>
  <si>
    <t>Комплексный  ремонт оборудования ТП-68</t>
  </si>
  <si>
    <t>РЯ-8</t>
  </si>
  <si>
    <t>09,00 2020.03.16</t>
  </si>
  <si>
    <t>12,00 2020.03.16</t>
  </si>
  <si>
    <t>ТП-261</t>
  </si>
  <si>
    <t>Текущий ремонт оборудования РЯ-8</t>
  </si>
  <si>
    <t>ТП-417</t>
  </si>
  <si>
    <t>13,30 2020.03.16</t>
  </si>
  <si>
    <t>16,30 2020.03.16</t>
  </si>
  <si>
    <t>Текущий ремонт оборудования ТП-417</t>
  </si>
  <si>
    <t>Центральный сетевой районт</t>
  </si>
  <si>
    <t xml:space="preserve">ТП-315 </t>
  </si>
  <si>
    <t>Т-3, Т-4 ТП-315 РУ-6кВ</t>
  </si>
  <si>
    <t>Комплексный ремонт и испытание оборудования ТП-315</t>
  </si>
  <si>
    <t>13,00 2020.03.17</t>
  </si>
  <si>
    <t>16,00 2020.03.17</t>
  </si>
  <si>
    <t>ТП-210 Т-1, Т-2, РУ-0,4кВ</t>
  </si>
  <si>
    <t>Текущий ремонт оборудования ТП-210</t>
  </si>
  <si>
    <t>ТП-487</t>
  </si>
  <si>
    <t>09,00 2020.03.17</t>
  </si>
  <si>
    <t>12,00 2020.03.17</t>
  </si>
  <si>
    <t>Текущий ремонт оборудования ТП-487</t>
  </si>
  <si>
    <t>ТП-653</t>
  </si>
  <si>
    <t>09,00 2020.03.18</t>
  </si>
  <si>
    <t>12,00 2020.03.18</t>
  </si>
  <si>
    <t>Комплексный ремонт и испытание оборудования ТП-653</t>
  </si>
  <si>
    <t>ТП-276</t>
  </si>
  <si>
    <t>13,30 2020.03.18</t>
  </si>
  <si>
    <t>16,30 2020.03.18</t>
  </si>
  <si>
    <t>Комплексный ремонт и испытание оборудования ТП-276</t>
  </si>
  <si>
    <t>ТП-527</t>
  </si>
  <si>
    <t>09,00 2020.03.19</t>
  </si>
  <si>
    <t>12,00 2020.03.19</t>
  </si>
  <si>
    <t>Т-1, 1 сш 6/0,4кВ ТП-527</t>
  </si>
  <si>
    <t>Комплексный ремонт и испытание оборудования ТП-527</t>
  </si>
  <si>
    <t>13,30 2020.03.19</t>
  </si>
  <si>
    <t>16,30 2020.03.19</t>
  </si>
  <si>
    <t>Т-2, 2 сш 6/0,4кВ ТП-527</t>
  </si>
  <si>
    <t>ТП-119</t>
  </si>
  <si>
    <t>Ф-12,10</t>
  </si>
  <si>
    <t>Текущий ремонт рубильника Ф-12 ТП-119</t>
  </si>
  <si>
    <t>Т-1, Т-2 ТП-315 РУ-6кВ</t>
  </si>
  <si>
    <t>ТП-416</t>
  </si>
  <si>
    <t>09,00 2020.03.20</t>
  </si>
  <si>
    <t>12,00 2020.03.20</t>
  </si>
  <si>
    <t>Ф-7,11, 13,14</t>
  </si>
  <si>
    <t>Текущий ремонт рубильников</t>
  </si>
  <si>
    <t>ТП-135</t>
  </si>
  <si>
    <t>Текущий ремонт оборудования в ТП-135</t>
  </si>
  <si>
    <t>ТП-154</t>
  </si>
  <si>
    <t>1 секция шин РУ-0,4кВ РУ-6кВ и Трансформатор Т-1 ТП-154</t>
  </si>
  <si>
    <t>13,30 2020.03.23</t>
  </si>
  <si>
    <t>16,30 2020.03.23</t>
  </si>
  <si>
    <t>ТП-265</t>
  </si>
  <si>
    <t>09,00 2020.03.23</t>
  </si>
  <si>
    <t>12,00 2020.03.23</t>
  </si>
  <si>
    <t>Комплексный ремонт и испытание оборудования ТП-265</t>
  </si>
  <si>
    <t>РЯ-9</t>
  </si>
  <si>
    <t>Комплексный ремонт и испытание оборудования РЯ-9</t>
  </si>
  <si>
    <t>ТП-216</t>
  </si>
  <si>
    <t>09,00 2020.03.24</t>
  </si>
  <si>
    <t>12,00 2020.03.24</t>
  </si>
  <si>
    <t>Комплексный ремонт и испытание оборудования ТП-216</t>
  </si>
  <si>
    <t>ТП-242</t>
  </si>
  <si>
    <t>09,00 2020.03.25</t>
  </si>
  <si>
    <t>12,00 2020.03.25</t>
  </si>
  <si>
    <t>Комплексный ремонт и испытание оборудования ТП-242</t>
  </si>
  <si>
    <t>14,00 2020.03.25</t>
  </si>
  <si>
    <t>16,00 2020.03.25</t>
  </si>
  <si>
    <t>2сш-0,4кВ ТП-219 и Т-2</t>
  </si>
  <si>
    <t>Текущий ремонт оборудования ТП-219</t>
  </si>
  <si>
    <t>41</t>
  </si>
  <si>
    <t>42</t>
  </si>
  <si>
    <t>РП-5 МВ Ф-11</t>
  </si>
  <si>
    <t>43</t>
  </si>
  <si>
    <t>44</t>
  </si>
  <si>
    <t>45</t>
  </si>
  <si>
    <t>46</t>
  </si>
  <si>
    <t>47</t>
  </si>
  <si>
    <t>48</t>
  </si>
  <si>
    <t>ТП-379</t>
  </si>
  <si>
    <t>ТП-592</t>
  </si>
  <si>
    <t>ТП-546</t>
  </si>
  <si>
    <t>09,00 2020.03.26</t>
  </si>
  <si>
    <t>13,30 2020.03.26</t>
  </si>
  <si>
    <t>10,00 2020.03.26</t>
  </si>
  <si>
    <t>12,00 2020.03.26</t>
  </si>
  <si>
    <t>16,30 2020.03.26</t>
  </si>
  <si>
    <t>2сш-0,4кВ ТП-470 и Т-2</t>
  </si>
  <si>
    <t>1сш-0,4кВ ТП-470 и Т-1</t>
  </si>
  <si>
    <t>Т-1 ТП-592</t>
  </si>
  <si>
    <t>Т-2 ТП-592</t>
  </si>
  <si>
    <t>1сш-0,4кВ ТП-546и Т-1</t>
  </si>
  <si>
    <t>Комплексный ремонт и испытание оборудования ТП-379</t>
  </si>
  <si>
    <t>Комплексный ремонт и испытание оборудования ТП-470</t>
  </si>
  <si>
    <t>Комплексный ремонт и испытание оборудования ТП-592</t>
  </si>
  <si>
    <t>Текущий ремонт оборудования ТП-546</t>
  </si>
  <si>
    <t>РВА-7 по Ф-7 ПС "Комосольская"</t>
  </si>
  <si>
    <t>0,32 2020.04.07</t>
  </si>
  <si>
    <t>02,59 2020.04.07</t>
  </si>
  <si>
    <t>ТП-433, 432,730, 439,732, 440,708, 736,412, 734,409, 435,512, 513,410, 413,413а, 414,630, 720</t>
  </si>
  <si>
    <t>оперативный журнал №58, журнал аварийных отключений 07.04.2020</t>
  </si>
  <si>
    <t>Сбита опора 66 ВЛ-6кВ по Ф-7 ПС "Комсомольская"</t>
  </si>
  <si>
    <t>12,32 2020.04.10</t>
  </si>
  <si>
    <t>12,58 2020.04.10</t>
  </si>
  <si>
    <t>оперативный журнал №58, журнал аварийных отключений 10.04.2020</t>
  </si>
  <si>
    <t>Погодные условия, упало дерево у оп.84 ВЛ-6кВ Ф-7 ПС "Комсомольская"</t>
  </si>
  <si>
    <t>ТП-173</t>
  </si>
  <si>
    <t>09,00 2020.04.14</t>
  </si>
  <si>
    <t>12,00 2020.04.14</t>
  </si>
  <si>
    <t>ТП-173, 1 секция шин РУ-0,4кВ , трансформатор № 1</t>
  </si>
  <si>
    <t>ВоКС (КНС)</t>
  </si>
  <si>
    <t>Текущий ремонт оборудования в ТП-173</t>
  </si>
  <si>
    <t>ТП-422</t>
  </si>
  <si>
    <t>11,32 2020.04.17</t>
  </si>
  <si>
    <t>12,31 2020.04.17</t>
  </si>
  <si>
    <t>Прокуратура Комс.района</t>
  </si>
  <si>
    <t>оперативный журнал №59, журнал аварийных отключений 17.04.2020</t>
  </si>
  <si>
    <t>Нарушение электрической изоляции Т-1 ТП-422</t>
  </si>
  <si>
    <t>ВВ-Ф-2 ПС "МИС"</t>
  </si>
  <si>
    <t>16,10 2020.04.17</t>
  </si>
  <si>
    <t>16,46 2020.04.17</t>
  </si>
  <si>
    <t>ТП-510 Т-1, 509</t>
  </si>
  <si>
    <t>Нарушение электрической изоляции КЛ-6кВ Ф-2 ПС МИС до ТП-510</t>
  </si>
  <si>
    <t>МВ Ф-4 РП-13</t>
  </si>
  <si>
    <t>13,03 2020.04.28</t>
  </si>
  <si>
    <t>16,00 2020.04.28</t>
  </si>
  <si>
    <t>ТП- 484</t>
  </si>
  <si>
    <t>оперативный журнал №59, журнал аварийных отключений 28.04.2020</t>
  </si>
  <si>
    <t>Нарушение электрической изоляции КЛ-10кВ ТП-484 до ТП-492</t>
  </si>
  <si>
    <t>ВВ Ф-37 ПС Западная</t>
  </si>
  <si>
    <t>ТП-383, 384</t>
  </si>
  <si>
    <t>оперативный журнал №59, журнал аварийных отключений 29.04.2020</t>
  </si>
  <si>
    <t>Нарушение электрической изоляции КЛ-6кВ РЯ-109 до РЯ-114</t>
  </si>
  <si>
    <t>ВВ Ф-21 РП-25</t>
  </si>
  <si>
    <t>ТП-90, 138</t>
  </si>
  <si>
    <t>Регистрационная палата, пожарная часть 86</t>
  </si>
  <si>
    <t>Нарушение электрической изоляции КЛ-6кВ ТП-90 до ТП-138</t>
  </si>
  <si>
    <t>3.4.12.2</t>
  </si>
  <si>
    <t>07,26 2020.05.01</t>
  </si>
  <si>
    <t>08,09 2020.05.01</t>
  </si>
  <si>
    <t>оперативный журнал №59, журнал аварийных отключений 01.05.2020</t>
  </si>
  <si>
    <t>Нарушение электрической изоляции КЛ-10кВ Ф-21 РП-7 до ТП-425</t>
  </si>
  <si>
    <t>12,00 2020.05.03</t>
  </si>
  <si>
    <t>13,46 2020.05.03</t>
  </si>
  <si>
    <t>ТП-95,Т-2, ТП-1,2, 9,8,14,13</t>
  </si>
  <si>
    <t>ТГУ, ПАО Т-плюс</t>
  </si>
  <si>
    <t>оперативный журнал №59, журнал аварийных отключений 02.05.2020</t>
  </si>
  <si>
    <t>Нарушение электрической изоляции КЛ-6кВ Ф-27 Южная до ТП-95</t>
  </si>
  <si>
    <t>14,25 2020.05.08</t>
  </si>
  <si>
    <t>15,27 2020.05.08</t>
  </si>
  <si>
    <t>ТП-32,35, 48,30,59, 60,40,36, 37,41,54, 50,43</t>
  </si>
  <si>
    <t>оперативный журнал №59, журнал аварийных отключений 08.05.2020</t>
  </si>
  <si>
    <t>Нарушение электрической изоляции  КЛ-10кВ абонента  в сторону абонентской ТП-43</t>
  </si>
  <si>
    <t>22,58 2020.05.08</t>
  </si>
  <si>
    <t>ТП-27,28, 64,369а,, 63</t>
  </si>
  <si>
    <t>ПАО Т-плюс, ДК Тольятти</t>
  </si>
  <si>
    <t>Нарушение электрической изоляции КЛ-6кВ от ТП-64 до ТП-65</t>
  </si>
  <si>
    <t>ТП-324, 244,224, 236</t>
  </si>
  <si>
    <t>Нарушение электрической изоляции КЛ-6кВ абонента от ТП-224 до ТП-236</t>
  </si>
  <si>
    <t>18,17 2020.05.14</t>
  </si>
  <si>
    <t>19,27 2020.05.14</t>
  </si>
  <si>
    <t xml:space="preserve">ТП-136, 98,135, 131,132, 136 </t>
  </si>
  <si>
    <t>оперативный журнал №59, журнал аварийных отключений 14.05.2020</t>
  </si>
  <si>
    <t>Короткое замыкание на шинах в КТП-163</t>
  </si>
  <si>
    <t>20,04 2020.05.14</t>
  </si>
  <si>
    <t>20,30 2020.05.14</t>
  </si>
  <si>
    <t>ТП-127, 352</t>
  </si>
  <si>
    <t>Короткое замыкание ВЛ-6кВ ТП-127 до РЯ-19</t>
  </si>
  <si>
    <t>13,30 2020.05.18</t>
  </si>
  <si>
    <t>16,30 2020.05.18</t>
  </si>
  <si>
    <t>Текущий ремонт трансформатора</t>
  </si>
  <si>
    <t>ТП-278</t>
  </si>
  <si>
    <t>09,00 2020.05.18</t>
  </si>
  <si>
    <t>12,00 2020.05.18</t>
  </si>
  <si>
    <t>Комплексный ремонт и испытание оборудования в ТП-278</t>
  </si>
  <si>
    <t>ТП-563</t>
  </si>
  <si>
    <t>Комплексный ремонт и испытание оборудования в ТП-563</t>
  </si>
  <si>
    <t>ТП-158</t>
  </si>
  <si>
    <t>13,30 2020.05.19</t>
  </si>
  <si>
    <t>16,30 2020.05.19</t>
  </si>
  <si>
    <t>ТП-70-К</t>
  </si>
  <si>
    <t>09,00 2020.05.19</t>
  </si>
  <si>
    <t>12,00 2020.05.19</t>
  </si>
  <si>
    <t>Комплексный ремонт и испытание оборудования в ТП-70-К</t>
  </si>
  <si>
    <t>13,30 2020.05.20</t>
  </si>
  <si>
    <t>16,30 2020.05.20</t>
  </si>
  <si>
    <t>Комплексный ремонт и испытание оборудования в ТП-119</t>
  </si>
  <si>
    <t>ТП-115-К</t>
  </si>
  <si>
    <t>Комплексный ремонт и испытание оборудования в ТП-115-К</t>
  </si>
  <si>
    <t xml:space="preserve">ТП-71 </t>
  </si>
  <si>
    <t>12,00 2020.05.21</t>
  </si>
  <si>
    <t>14,00 2020.05.21</t>
  </si>
  <si>
    <t>трансформатор Т-1 и РУ-0,4кВ 1 сш</t>
  </si>
  <si>
    <t>Монтаж узла учета на Ф-7 ТП-71</t>
  </si>
  <si>
    <t>ТП-71-К</t>
  </si>
  <si>
    <t>09,00 2020.05.21</t>
  </si>
  <si>
    <t>Комплексный ремонт и испытание оборудования в ТП-71-К</t>
  </si>
  <si>
    <t>ТП-356</t>
  </si>
  <si>
    <t>13,30 2020.05.21</t>
  </si>
  <si>
    <t>16,30 2020.05.21</t>
  </si>
  <si>
    <t>Комплексный ремонт и испытание оборудования в ТП-356</t>
  </si>
  <si>
    <t>ТП-366</t>
  </si>
  <si>
    <t>10,00 2020.05.22</t>
  </si>
  <si>
    <t>12,00 2020.05.22</t>
  </si>
  <si>
    <t>Монтаж узла учета на Ф-7 ТП-366</t>
  </si>
  <si>
    <t>13,30 2020.05.22</t>
  </si>
  <si>
    <t>15,30 2020.05.22</t>
  </si>
  <si>
    <t>Монтаж узла учета на Ф-15 ТП-366</t>
  </si>
  <si>
    <t>09,00 2020.05.22</t>
  </si>
  <si>
    <t>15,00 2020.05.22</t>
  </si>
  <si>
    <t>ТП-736, 412,512, 513,435, 409,754, 410,413а, 413,414, 630,728</t>
  </si>
  <si>
    <t>Ревизия грозозащиты на ВЛ-6кВ</t>
  </si>
  <si>
    <t>ТП-435</t>
  </si>
  <si>
    <t>Комплексный ремонт и испытание оборудования в ТП-435</t>
  </si>
  <si>
    <t>ТП-339</t>
  </si>
  <si>
    <t>Комплексный ремонт и испытание оборудования в ТП-339</t>
  </si>
  <si>
    <t>13,30 2020.05.25</t>
  </si>
  <si>
    <t>16,30 2020.05.25</t>
  </si>
  <si>
    <t>Комплексный ремонт и испытание оборудования в ТП-930</t>
  </si>
  <si>
    <t>ТП-250 К</t>
  </si>
  <si>
    <t>09,00 2020.05.25</t>
  </si>
  <si>
    <t>12,00 2020.05.25</t>
  </si>
  <si>
    <t>ТП-250-К</t>
  </si>
  <si>
    <t>Комплексный ремонт и испытание оборудования в ТП-250К</t>
  </si>
  <si>
    <t>09,00 2020.05.26</t>
  </si>
  <si>
    <t>12,00 2020.05.26</t>
  </si>
  <si>
    <t>ТП-227 РУ-0,4кВ</t>
  </si>
  <si>
    <t>ДЮСШ-13 Волгарь</t>
  </si>
  <si>
    <t>Заводка КЛ-0,4кВ Ф-11 и Ф-8 ТП-227</t>
  </si>
  <si>
    <t>14,00 2020.05.26</t>
  </si>
  <si>
    <t>16,00 2020.05.26</t>
  </si>
  <si>
    <t>Тех.присоединение от ТП-210</t>
  </si>
  <si>
    <t>ТП-239</t>
  </si>
  <si>
    <t>09,00 2020.05.28</t>
  </si>
  <si>
    <t>12,00 2020.05.28</t>
  </si>
  <si>
    <t>Комплексный ремонт и испытание оборудования ТП-239</t>
  </si>
  <si>
    <t>Замена опоры</t>
  </si>
  <si>
    <t>ТП-234</t>
  </si>
  <si>
    <t>09,00 2020.05.29</t>
  </si>
  <si>
    <t>12,00 2020.05.29</t>
  </si>
  <si>
    <t>Комплексный ремонт и испытание оборудования ТП-234</t>
  </si>
  <si>
    <t>ТП-538,538а</t>
  </si>
  <si>
    <t>ООО ВоКС</t>
  </si>
  <si>
    <t>Комплексный ремонт и испытание оборудования ТП-538,538а</t>
  </si>
  <si>
    <t>ВоКС</t>
  </si>
  <si>
    <t xml:space="preserve">РП-7 ВВ Ф-21 </t>
  </si>
  <si>
    <t xml:space="preserve">ПС "Южная" ВВ Ф-27 </t>
  </si>
  <si>
    <t xml:space="preserve">ПС "Матюшкино" МВ Ф-14 </t>
  </si>
  <si>
    <t xml:space="preserve">ПС "Южная" ВВ Ф-29 </t>
  </si>
  <si>
    <t xml:space="preserve">ПС "Южная" ВВ Ф-21 </t>
  </si>
  <si>
    <t xml:space="preserve"> РП-25 ВВ Ф-7</t>
  </si>
  <si>
    <t xml:space="preserve">РП-16 ВВ Ф-19 </t>
  </si>
  <si>
    <t xml:space="preserve">ПС Комсомольская ВЛ-6кВ Ф-7 </t>
  </si>
  <si>
    <t xml:space="preserve">ТП-42 ВЛ-0,4кВ  </t>
  </si>
  <si>
    <t xml:space="preserve">ТП-42 Ф-6 </t>
  </si>
  <si>
    <t xml:space="preserve">ТП-210 1 сш РУ-0,4кВ </t>
  </si>
  <si>
    <t>ТП-366 трансформатор Т-2 и РУ-0,4кВ 2 сш</t>
  </si>
  <si>
    <t>ТП-366 трансформатор Т-1 и РУ-0,4кВ 1 сш</t>
  </si>
  <si>
    <t>ТП-273 Трансформатор</t>
  </si>
  <si>
    <t>ТП-425 Т-1, 561, 562,563</t>
  </si>
  <si>
    <t>02,29 2020.04.29</t>
  </si>
  <si>
    <t>04,45 2020.04.29</t>
  </si>
  <si>
    <t>03,20 2020.04.29</t>
  </si>
  <si>
    <t>00,15 2020.05.09</t>
  </si>
  <si>
    <t>00,07 2020.05.09</t>
  </si>
  <si>
    <t>00,32 2020.04.07</t>
  </si>
  <si>
    <t>09,00 2020.06.01</t>
  </si>
  <si>
    <t>12,00 2020.06.01</t>
  </si>
  <si>
    <t>Текущий ремонт оборудования в РУ-0,4кВ ТП-99</t>
  </si>
  <si>
    <t>ТП-538а</t>
  </si>
  <si>
    <t>Комплексный ремонт и испытание оборудования в ТП-538а</t>
  </si>
  <si>
    <t>КТП</t>
  </si>
  <si>
    <t>КТП-219</t>
  </si>
  <si>
    <t>09,00 2020.06.02</t>
  </si>
  <si>
    <t>12,00 2020.06.02</t>
  </si>
  <si>
    <t>Комплексный ремонт и испытание оборудования в КТП-219</t>
  </si>
  <si>
    <t>ТП-271К</t>
  </si>
  <si>
    <t>13,30 2020.06.02</t>
  </si>
  <si>
    <t>16,30 2020.06.02</t>
  </si>
  <si>
    <t>КТП-271К</t>
  </si>
  <si>
    <t>Комплексный ремонт и испытание оборудования в ТП-271К</t>
  </si>
  <si>
    <t>ТП-683</t>
  </si>
  <si>
    <t>13,30 2020.06.03</t>
  </si>
  <si>
    <t>16,30 2020.06.03</t>
  </si>
  <si>
    <t>Комплексный ремонт и испытание оборудования в ТП-683</t>
  </si>
  <si>
    <t>ВЛ-6кВ Ф-19 РП-16</t>
  </si>
  <si>
    <t>09,00 2020.06.03</t>
  </si>
  <si>
    <t>16,00 2020.06.03</t>
  </si>
  <si>
    <t>ТП-352</t>
  </si>
  <si>
    <t>Перенов КТП-352</t>
  </si>
  <si>
    <t>МВ Ф-22 СБРУ ВДЗ</t>
  </si>
  <si>
    <t>09,00 2020.06.04</t>
  </si>
  <si>
    <t>16,00 2020.06.04</t>
  </si>
  <si>
    <t>КТП-8, 16,28</t>
  </si>
  <si>
    <t>Комплекснный ремонт и испытание оборудования МВ</t>
  </si>
  <si>
    <t>КТП-8</t>
  </si>
  <si>
    <t xml:space="preserve">КТП-8 </t>
  </si>
  <si>
    <t>Комплекснный ремонт и испытание оборудования КТП-8</t>
  </si>
  <si>
    <t>КТП-16</t>
  </si>
  <si>
    <t xml:space="preserve">КТП-16 </t>
  </si>
  <si>
    <t>Комплекснный ремонт и испытание оборудования КТП-16</t>
  </si>
  <si>
    <t>КТП-10К</t>
  </si>
  <si>
    <t>13,30 2020.06.04</t>
  </si>
  <si>
    <t>16,30 2020.06.04</t>
  </si>
  <si>
    <t xml:space="preserve">КТП-10К </t>
  </si>
  <si>
    <t>Комплекснный ремонт и испытание оборудования КТП-10К</t>
  </si>
  <si>
    <t>ВВ РВА-7</t>
  </si>
  <si>
    <t>19,38 2020.06.04</t>
  </si>
  <si>
    <t>20,55 2020.06.04</t>
  </si>
  <si>
    <t>оперативный журнал №59, журнал аварийных отключений 04.06.2020</t>
  </si>
  <si>
    <t>Дерево на ВЛ-6кВ по Ф-7 ПС "Комсомольская"</t>
  </si>
  <si>
    <t>ТП-58</t>
  </si>
  <si>
    <t>09,00 2020.06.05</t>
  </si>
  <si>
    <t>11,00 2020.06.05</t>
  </si>
  <si>
    <t xml:space="preserve">ТП-58 РУ-0,4кВ </t>
  </si>
  <si>
    <t>Текущий ремонт оборудования в РУ-0,4кВ ТП-58</t>
  </si>
  <si>
    <t>ВВ Ф-7 ПС "Южная"</t>
  </si>
  <si>
    <t>23,10 2020.06.05</t>
  </si>
  <si>
    <t>0,16 2020.06.06</t>
  </si>
  <si>
    <t>ТП-22,21</t>
  </si>
  <si>
    <t>ПАО "Т-Плюс"</t>
  </si>
  <si>
    <t>оперативный журнал №59, журнал аварийных отключений 05.06.2020</t>
  </si>
  <si>
    <t>Повреждена изоляция КЛ-6кВ ТП-21 до ТП-63</t>
  </si>
  <si>
    <t>ВВ Ф-6 ПС "Южная"</t>
  </si>
  <si>
    <t>0,37 2020.06.06</t>
  </si>
  <si>
    <t>ТП-325 Т-1 , ТП-227</t>
  </si>
  <si>
    <t>ДЮСШ-13</t>
  </si>
  <si>
    <t>Повреждена изоляция КЛ-6кВ Ф-6"Южная" до ТП-325</t>
  </si>
  <si>
    <t>КТП-401</t>
  </si>
  <si>
    <t>13,30 2020.06.08</t>
  </si>
  <si>
    <t>16,30 2020.06.08</t>
  </si>
  <si>
    <t>Комплекснный ремонт и испытание оборудования КТП-401</t>
  </si>
  <si>
    <t>КТП-28</t>
  </si>
  <si>
    <t>09,00 2020.06.08</t>
  </si>
  <si>
    <t>12,00 2020.06.08</t>
  </si>
  <si>
    <t>КТП-8, 16, 28</t>
  </si>
  <si>
    <t>Комплекснный ремонт и испытание оборудования КТП-28</t>
  </si>
  <si>
    <t>КТП-1</t>
  </si>
  <si>
    <t>09,00 2020.06.09</t>
  </si>
  <si>
    <t>16,00 2020.06.09</t>
  </si>
  <si>
    <t>Комплекснный ремонт и испытание оборудования КТП-1</t>
  </si>
  <si>
    <t>КТП-433</t>
  </si>
  <si>
    <t>13,30 2020.06.09</t>
  </si>
  <si>
    <t>16,30 2020.06.09</t>
  </si>
  <si>
    <t>Комплекснный ремонт и испытание оборудования КТП-433</t>
  </si>
  <si>
    <t>КТП-6</t>
  </si>
  <si>
    <t>09,00 2020.06.10</t>
  </si>
  <si>
    <t>14,00 2020.06.10</t>
  </si>
  <si>
    <t>КТП-6,2 , 4,308,10, 14,18,22, 26,30,308</t>
  </si>
  <si>
    <t>Комплекснный ремонт и испытание оборудования КТП-6</t>
  </si>
  <si>
    <t>КТП-10</t>
  </si>
  <si>
    <t>Комплекснный ремонт и испытание оборудования КТП-10</t>
  </si>
  <si>
    <t>КТП-439</t>
  </si>
  <si>
    <t>13,30 2020.06.10</t>
  </si>
  <si>
    <t>16,30 2020.06.10</t>
  </si>
  <si>
    <t>Комплекснный ремонт и испытание оборудования КТП-439</t>
  </si>
  <si>
    <t>КТП-30</t>
  </si>
  <si>
    <t>09,00 2020.06.11</t>
  </si>
  <si>
    <t>12,00 2020.06.11</t>
  </si>
  <si>
    <t>Комплекснный ремонт и испытание оборудования КТП-30</t>
  </si>
  <si>
    <t>КТП-161</t>
  </si>
  <si>
    <t>10,00 2020.06.11</t>
  </si>
  <si>
    <t>КТП-161 трансформатор, РУ-0,4кВ</t>
  </si>
  <si>
    <t>замена приборов учета</t>
  </si>
  <si>
    <t>КТП-14</t>
  </si>
  <si>
    <t>09,00 2020.06.15</t>
  </si>
  <si>
    <t>12,00 2020.06.15</t>
  </si>
  <si>
    <t>Комплекснный ремонт и испытание оборудования КТП-14</t>
  </si>
  <si>
    <t>КТП-18</t>
  </si>
  <si>
    <t>13,30 2020.06.15</t>
  </si>
  <si>
    <t>16,30 2020.06.15</t>
  </si>
  <si>
    <t>Комплекснный ремонт и испытание оборудования КТП-18</t>
  </si>
  <si>
    <t>КТП-567</t>
  </si>
  <si>
    <t>Комплекснный ремонт и испытание оборудования КТП-567</t>
  </si>
  <si>
    <t>КТП-22</t>
  </si>
  <si>
    <t>09,00 2020.06.16</t>
  </si>
  <si>
    <t>12,00 2020.06.16</t>
  </si>
  <si>
    <t>Комплекснный ремонт и испытание оборудования КТП-22</t>
  </si>
  <si>
    <t>КТП-26</t>
  </si>
  <si>
    <t>Комплекснный ремонт и испытание оборудования КТП-26</t>
  </si>
  <si>
    <t>КТП-749</t>
  </si>
  <si>
    <t>13,30 2020.06.16</t>
  </si>
  <si>
    <t>16,30 2020.06.16</t>
  </si>
  <si>
    <t>Комплекснный ремонт и испытание оборудования КТП-749</t>
  </si>
  <si>
    <t>ВЛ-10 Ф-14 ПС Матюшкино</t>
  </si>
  <si>
    <t>ТП-58, 50,48,30</t>
  </si>
  <si>
    <t xml:space="preserve">Ревизия грозозащиты ВЛ-10кВ </t>
  </si>
  <si>
    <t>ТП-223</t>
  </si>
  <si>
    <t>ТП-223 1сшРУ-0,4кВ и Т-1</t>
  </si>
  <si>
    <t>Тольяттинский психоневрологический диспансер Т-Плюс</t>
  </si>
  <si>
    <t xml:space="preserve">Поверка приборов учета </t>
  </si>
  <si>
    <t>ТП-223 2сшРУ-0,4кВ и Т-2</t>
  </si>
  <si>
    <t>КТП-4</t>
  </si>
  <si>
    <t>09,00 2020.06.17</t>
  </si>
  <si>
    <t>12,00 2020.06.17</t>
  </si>
  <si>
    <t>Комплекснный ремонт и испытание оборудования КТП-4</t>
  </si>
  <si>
    <t>КТП-339</t>
  </si>
  <si>
    <t>10,00 2020.06.18</t>
  </si>
  <si>
    <t>13,00 2020.06.18</t>
  </si>
  <si>
    <t>Комплекснный ремонт и испытание оборудования КТП-339</t>
  </si>
  <si>
    <t>КТП-3</t>
  </si>
  <si>
    <t>09,00 2020.06.19</t>
  </si>
  <si>
    <t>12,00 2020.06.19</t>
  </si>
  <si>
    <t>Комплекснный ремонт и испытание оборудования КТП-3</t>
  </si>
  <si>
    <t>Комсомольский ссетевой район</t>
  </si>
  <si>
    <t>ВЛ-6кВ Ф-6 РП-30</t>
  </si>
  <si>
    <t>10,00 2020.06.19</t>
  </si>
  <si>
    <t>ТП-587, 593, ТП- дачи, турбазы</t>
  </si>
  <si>
    <t>текущий ремонт ВЛ-6кВ</t>
  </si>
  <si>
    <t>КТП-7</t>
  </si>
  <si>
    <t>09,00 2020.06.22</t>
  </si>
  <si>
    <t>12,00 2020.06.22</t>
  </si>
  <si>
    <t>Комплекснный ремонт и испытание оборудования КТП-7</t>
  </si>
  <si>
    <t>ТП-468</t>
  </si>
  <si>
    <t>13,30 2020.06.22</t>
  </si>
  <si>
    <t>16,30 2020.06.22</t>
  </si>
  <si>
    <t>ОАО Тольятти соль</t>
  </si>
  <si>
    <t>Комплекснный ремонт и испытание оборудования ТП-468</t>
  </si>
  <si>
    <t>15,00 2020.06.22</t>
  </si>
  <si>
    <t>ТП-453 2 сш РУ-0,4кВ Т-2</t>
  </si>
  <si>
    <t>Текущий ремонт ТП-453</t>
  </si>
  <si>
    <t>КТП-12</t>
  </si>
  <si>
    <t>09,00 2020.06.23</t>
  </si>
  <si>
    <t>12,00 2020.06.23</t>
  </si>
  <si>
    <t>Комплекснный ремонт и испытание оборудования КТП-12</t>
  </si>
  <si>
    <t>КТП-24</t>
  </si>
  <si>
    <t>Комплекснный ремонт и испытание оборудования КТП-24</t>
  </si>
  <si>
    <t xml:space="preserve">ВЛ-04кВ </t>
  </si>
  <si>
    <t>10,00 2020.06.23</t>
  </si>
  <si>
    <t>13,00 2020.06.23</t>
  </si>
  <si>
    <t xml:space="preserve">ТП-152 ВЛ-0,4кВ Ф-7 </t>
  </si>
  <si>
    <t>Текущий ремонт ВЛ-0,4кВ Ф-7 ТП-152</t>
  </si>
  <si>
    <t>13,30 2020.06.23</t>
  </si>
  <si>
    <t>16,30 2020.06.23</t>
  </si>
  <si>
    <t>Комплекснный ремонт и испытание оборудования ТП-465</t>
  </si>
  <si>
    <t>ВВ Ф-20 ПС "Водозабор"</t>
  </si>
  <si>
    <t>10,05 2020.06.23</t>
  </si>
  <si>
    <t>15,20 2020.06.23</t>
  </si>
  <si>
    <t>ТП-КНС, ТП-ЦТП, ТП-Котельная</t>
  </si>
  <si>
    <t>оперативный журнал №60, журнал аварийных отключений 23.06.2020</t>
  </si>
  <si>
    <t>Нарушение электрической изоляции КЛ-6кВ ТП-47 до ТП-ЦТП</t>
  </si>
  <si>
    <t>ВЛ-6кВ от ТП-127 до РЯ-19</t>
  </si>
  <si>
    <t>10,00 2020.06.25</t>
  </si>
  <si>
    <t>15,00 2020.06.25</t>
  </si>
  <si>
    <t>КТП-352</t>
  </si>
  <si>
    <t>Ревизия грозащиты ВЛ-6кВ</t>
  </si>
  <si>
    <t>КТП-67К</t>
  </si>
  <si>
    <t>09,00 2020.06.25</t>
  </si>
  <si>
    <t>12,00 2020.06.25</t>
  </si>
  <si>
    <t>Комплекснный ремонт и испытание оборудования КТП-67К</t>
  </si>
  <si>
    <t>13,30 2020.06.25</t>
  </si>
  <si>
    <t>14,30 2020.06.25</t>
  </si>
  <si>
    <t>Текущий ремонт ТП-473</t>
  </si>
  <si>
    <t>КТП-9</t>
  </si>
  <si>
    <t>09,00 2020.06.26</t>
  </si>
  <si>
    <t>12,00 2020.06.26</t>
  </si>
  <si>
    <t>Комплекснный ремонт и испытание оборудования КТП-9</t>
  </si>
  <si>
    <t>49</t>
  </si>
  <si>
    <t>КТП-32</t>
  </si>
  <si>
    <t>09,00 2020.06.29</t>
  </si>
  <si>
    <t>12,00 2020.06.29</t>
  </si>
  <si>
    <t>Комплекснный ремонт и испытание оборудования КТП-32</t>
  </si>
  <si>
    <t>50</t>
  </si>
  <si>
    <t>ТП-548</t>
  </si>
  <si>
    <t xml:space="preserve">ТП-548 1сш РУ-10кВ </t>
  </si>
  <si>
    <t>АТП-3</t>
  </si>
  <si>
    <t>Комплекснный ремонт и испытание оборудования ТП-548</t>
  </si>
  <si>
    <t>51</t>
  </si>
  <si>
    <t>13,30 2020.06.29</t>
  </si>
  <si>
    <t>16,30 2020.06.29</t>
  </si>
  <si>
    <t xml:space="preserve">ТП-548 2сш РУ-10кВ </t>
  </si>
  <si>
    <t>КТП-17</t>
  </si>
  <si>
    <t>09,00 2020.07.02</t>
  </si>
  <si>
    <t>12,00 2020.07.02</t>
  </si>
  <si>
    <t>КТП-25, 23,21,19, 17</t>
  </si>
  <si>
    <t>ТП-474</t>
  </si>
  <si>
    <t>13,30 2020.07.02</t>
  </si>
  <si>
    <t>16,30 2020.07.02</t>
  </si>
  <si>
    <t xml:space="preserve">РУ-0,4кВ </t>
  </si>
  <si>
    <t>ТП-561</t>
  </si>
  <si>
    <t>КТП-19</t>
  </si>
  <si>
    <t>09,00 2020.07.03</t>
  </si>
  <si>
    <t>12,00 2020.07.03</t>
  </si>
  <si>
    <t>КТП-295</t>
  </si>
  <si>
    <t>09,00 2020.07.06</t>
  </si>
  <si>
    <t>12,00 2020.07.06</t>
  </si>
  <si>
    <t>ООО Соцкультбыт ВАЗа</t>
  </si>
  <si>
    <t>ТП-297</t>
  </si>
  <si>
    <t>ТП-297, 2 секция шин 6/0,4кВ</t>
  </si>
  <si>
    <t>ТП-289</t>
  </si>
  <si>
    <t>ТП-289,, 1 секция шин 6/0,4кВ</t>
  </si>
  <si>
    <t>10,00 2020.07.06</t>
  </si>
  <si>
    <t>ТП-544</t>
  </si>
  <si>
    <t>13,30 2020.07.06</t>
  </si>
  <si>
    <t>16,30 2020.07.06</t>
  </si>
  <si>
    <t>09,00 2020.07.07</t>
  </si>
  <si>
    <t>12,00 2020.07.07</t>
  </si>
  <si>
    <t>2 секция шин и Т-2 ТП-71</t>
  </si>
  <si>
    <t>ТП-659</t>
  </si>
  <si>
    <t>13,30 2020.07.07</t>
  </si>
  <si>
    <t>16,30 2020.07.07</t>
  </si>
  <si>
    <t>ВЛ-6кВ</t>
  </si>
  <si>
    <t>09,00 2020.07.08</t>
  </si>
  <si>
    <t>12,00 2020.07.08</t>
  </si>
  <si>
    <t>ТП-736, 412,512, 513,409, 754,435, 410,413, 413а,414, 728,630</t>
  </si>
  <si>
    <t>ТП-106</t>
  </si>
  <si>
    <t>13,30 2020.07.08</t>
  </si>
  <si>
    <t>16,30 2020.07.08</t>
  </si>
  <si>
    <t>РУ-6кВ ТП-106</t>
  </si>
  <si>
    <t>ТП-576</t>
  </si>
  <si>
    <t>09,00 2020.07.09</t>
  </si>
  <si>
    <t>12,00 2020.07.09</t>
  </si>
  <si>
    <t>КТП-13</t>
  </si>
  <si>
    <t>13,30 2020.07.09</t>
  </si>
  <si>
    <t>16,30 2020.07.09</t>
  </si>
  <si>
    <t>КТП-13, 13а</t>
  </si>
  <si>
    <t>КТП-13а</t>
  </si>
  <si>
    <t>ТП-556</t>
  </si>
  <si>
    <t>Оперативный журнал №60, журнал аварийных отключений 11.07.2020</t>
  </si>
  <si>
    <t>ВВ Ф-3 РП-2</t>
  </si>
  <si>
    <t>01,15 2020.07.13</t>
  </si>
  <si>
    <t>02,55 2020.07.13</t>
  </si>
  <si>
    <t>ТП-296, 256,956, 188,189, 221,1009, 300,288, 222,</t>
  </si>
  <si>
    <t>КТП-15</t>
  </si>
  <si>
    <t>09,00 2020.07.13</t>
  </si>
  <si>
    <t>12,00 2020.07.13</t>
  </si>
  <si>
    <t>ТП-545</t>
  </si>
  <si>
    <t>13,30 2020.07.13</t>
  </si>
  <si>
    <t>16,30 2020.07.13</t>
  </si>
  <si>
    <t>ТП-755</t>
  </si>
  <si>
    <t>09,00 2020.07.14</t>
  </si>
  <si>
    <t>14,00 2020.07.14</t>
  </si>
  <si>
    <t>ТЦ "МЭТРО"</t>
  </si>
  <si>
    <t>ВЛ-6кВ от РЯ-24/11 до РЯ-129</t>
  </si>
  <si>
    <t>10,00 2020.07.14</t>
  </si>
  <si>
    <t>13,00 2020.07.14</t>
  </si>
  <si>
    <t>ТП-458, 457,429</t>
  </si>
  <si>
    <t>ТП-447</t>
  </si>
  <si>
    <t>13,30 2020.07.14</t>
  </si>
  <si>
    <t>16,30 2020.07.14</t>
  </si>
  <si>
    <t xml:space="preserve"> 1сшекция шин 0,4кВ и Т-1 ТП-447</t>
  </si>
  <si>
    <t>ТП-488</t>
  </si>
  <si>
    <t>09,00 2020.07.16</t>
  </si>
  <si>
    <t>12,00 2020.07.16</t>
  </si>
  <si>
    <t>ТП-302</t>
  </si>
  <si>
    <t>13,30 2020.07.16</t>
  </si>
  <si>
    <t>16,30 2020.07.16</t>
  </si>
  <si>
    <t>09,00 2020.07.17</t>
  </si>
  <si>
    <t>12,00 2020.07.17</t>
  </si>
  <si>
    <t>КТП-23</t>
  </si>
  <si>
    <t>09,00 2020.07.20</t>
  </si>
  <si>
    <t>12,00 2020.07.20</t>
  </si>
  <si>
    <t>КТП-25</t>
  </si>
  <si>
    <t>13,30 2020.07.20</t>
  </si>
  <si>
    <t>16,30 2020.07.20</t>
  </si>
  <si>
    <t>ТП-267а</t>
  </si>
  <si>
    <t>09,00 2020.07.21</t>
  </si>
  <si>
    <t>12,00 2020.07.21</t>
  </si>
  <si>
    <t>2 с.ш.РУ-0,4/6кВ ТП-267а</t>
  </si>
  <si>
    <t>ООО ВоКС.ПАО Т-Плюс"</t>
  </si>
  <si>
    <t>13,30 2020.07.21</t>
  </si>
  <si>
    <t>16,30 2020.07.21</t>
  </si>
  <si>
    <t>1 с.ш.РУ-0,4/6кВ ТП-267а</t>
  </si>
  <si>
    <t>ТП-155</t>
  </si>
  <si>
    <t>1 с.ш.РУ-0,4/6кВ ТП-155</t>
  </si>
  <si>
    <t>КТП-21</t>
  </si>
  <si>
    <t>09,00 2020.07.22</t>
  </si>
  <si>
    <t>12,00 2020.07.22</t>
  </si>
  <si>
    <t>КТП-21, 19,23,25, 17</t>
  </si>
  <si>
    <t>ТП-552</t>
  </si>
  <si>
    <t>13,30 2020.07.22</t>
  </si>
  <si>
    <t>16,30 2020.07.22</t>
  </si>
  <si>
    <t>13,30 2020.07.23</t>
  </si>
  <si>
    <t>16,30 2020.07.23</t>
  </si>
  <si>
    <t>Оперативный журнал №60, журнал аварийных отключений 23.07.2020</t>
  </si>
  <si>
    <t>ТП-291</t>
  </si>
  <si>
    <t>09,00 2020.07.24</t>
  </si>
  <si>
    <t>12,00 2020.07.24</t>
  </si>
  <si>
    <t>ТП-230</t>
  </si>
  <si>
    <t>09,00 2020.07.28</t>
  </si>
  <si>
    <t>12,00 2020.07.28</t>
  </si>
  <si>
    <t>МВ Ф-1 ПС ОСК</t>
  </si>
  <si>
    <t>11,00 2020.07.29</t>
  </si>
  <si>
    <t>14,00 2020.07.29</t>
  </si>
  <si>
    <t>ТП-426</t>
  </si>
  <si>
    <t>13,30 2020.07.29</t>
  </si>
  <si>
    <t>16,30 2020.07.29</t>
  </si>
  <si>
    <t>ТП-266</t>
  </si>
  <si>
    <t>09,00 2020.07.30</t>
  </si>
  <si>
    <t>12,00 2020.07.30</t>
  </si>
  <si>
    <t>ТП-266, 268</t>
  </si>
  <si>
    <t>ТП-268</t>
  </si>
  <si>
    <t>РЯ-97 по Ф-6 РП-30</t>
  </si>
  <si>
    <t>10,00 2020.07.30</t>
  </si>
  <si>
    <t>РВА-1, 127, ТП-593,587</t>
  </si>
  <si>
    <t>05,50 2020.07.31</t>
  </si>
  <si>
    <t>11,50 2020.07.31</t>
  </si>
  <si>
    <t>оперативный журнал №60, журнал аварийных отключений 31.07.2020</t>
  </si>
  <si>
    <t>3.4.12.3</t>
  </si>
  <si>
    <t>Комплекснный ремонт и испытание оборудования КТП-17</t>
  </si>
  <si>
    <t>Текущий ремонт оборудования ТП-474</t>
  </si>
  <si>
    <t>Комплексный ремонт и испытание оборудования ТП-561</t>
  </si>
  <si>
    <t>Комплекснный ремонт и испытание оборудования КТП-19</t>
  </si>
  <si>
    <t>Комплекснный ремонт и испытание оборудования КТП-295</t>
  </si>
  <si>
    <t>Комплекснный ремонт и испытание оборудования ТП-297</t>
  </si>
  <si>
    <t>Комплекснный ремонт и испытание оборудования ТП-289</t>
  </si>
  <si>
    <t>Комплекснный ремонт и испытание оборудования ТП-544</t>
  </si>
  <si>
    <t>Монтаж приборов учета на Ф-1 и Ф-3 ТП-71</t>
  </si>
  <si>
    <t>Комплекснный ремонт и испытание оборудования ТП-659</t>
  </si>
  <si>
    <t>Текущий ремонт ВЛ-6кВ</t>
  </si>
  <si>
    <t>Текущий ремонт ТП-106</t>
  </si>
  <si>
    <t>Комплексный ремонт и испытание электрооборудования  в ТП-576</t>
  </si>
  <si>
    <t>Комплекснный ремонт и испытание оборудования КТП-13</t>
  </si>
  <si>
    <t>Комплекснный ремонт и испытание оборудования КТП-13а</t>
  </si>
  <si>
    <t>Монтаж охранной сигнализации в ТП-556</t>
  </si>
  <si>
    <t>Дерево на ВЛ-6кВ Ф-3 РП-2 оп.41</t>
  </si>
  <si>
    <t>Комплекснный ремонт и испытание оборудования КТП-15</t>
  </si>
  <si>
    <t>Комплекснный ремонт и испытание оборудования ТП-545</t>
  </si>
  <si>
    <t>Комплекснный ремонт и испытание оборудования ТП-755</t>
  </si>
  <si>
    <t>Обрезка деревьев под ВЛ-6кВ</t>
  </si>
  <si>
    <t>Текущий ремонт оборудования в ТП-447</t>
  </si>
  <si>
    <t>Текущий ремонт оборудования ТП-488</t>
  </si>
  <si>
    <t>Комплекснный ремонт и испытание оборудования ТП-302</t>
  </si>
  <si>
    <t>Млнтаж охранной сигнализации в ТП-544</t>
  </si>
  <si>
    <t>Комплекснный ремонт и испытание оборудования КТП-23</t>
  </si>
  <si>
    <t>Комплекснный ремонт и испытание оборудования КТП-25</t>
  </si>
  <si>
    <t>Монтаж приборов учета на Ф-7 ТП-267А</t>
  </si>
  <si>
    <t>Монтаж приборов учета на Ф-11 ТП-267А</t>
  </si>
  <si>
    <t>Текущий ремонт оборудования ТП-155</t>
  </si>
  <si>
    <t>Комплекснный ремонт и испытание оборудования КТП-21</t>
  </si>
  <si>
    <t>Комплексный  ремонт оборудования ТП-552</t>
  </si>
  <si>
    <t>Комплексный  ремонт оборудования ТП-417</t>
  </si>
  <si>
    <t>Повреждение изолятора на оп.47</t>
  </si>
  <si>
    <t>Комплексный  ремонт оборудования ТП-291</t>
  </si>
  <si>
    <t>Комплексный  ремонт и испытание оборудования ТП-230</t>
  </si>
  <si>
    <t>Проверка работы РЗА персоналом АО ССК</t>
  </si>
  <si>
    <t>Текущий ремонт оборудования в ТП-416</t>
  </si>
  <si>
    <t>Комплекснный ремонт и испытание оборудования ТП-266</t>
  </si>
  <si>
    <t>Комплекснный ремонт и испытание оборудования ТП-268</t>
  </si>
  <si>
    <t>Текущий ремонт РЯ-97</t>
  </si>
  <si>
    <t>Гроза</t>
  </si>
  <si>
    <t>07,10 2020.07.25</t>
  </si>
  <si>
    <t>09,49 2020.07.25</t>
  </si>
  <si>
    <t>ТП-433,432</t>
  </si>
  <si>
    <t>08,30 2020.08.01</t>
  </si>
  <si>
    <t>15,30 2020.08.01</t>
  </si>
  <si>
    <t>оперативный журнал №60, журнал аварийных отключений 01.08.2020</t>
  </si>
  <si>
    <t>ТП-ЗАК</t>
  </si>
  <si>
    <t>09,00 2020.08.03</t>
  </si>
  <si>
    <t>12,00 2020.08.03</t>
  </si>
  <si>
    <t>Комплекснный ремонт и испытание оборудования ТП-ЗАК</t>
  </si>
  <si>
    <t>Текущий ремонт оборудования ТП-421</t>
  </si>
  <si>
    <t>ТП-14</t>
  </si>
  <si>
    <t>13,00 2020.08.04</t>
  </si>
  <si>
    <t>16,00 2020.08.04</t>
  </si>
  <si>
    <t>ТП-14 1сшРУ-0,4кВ Т-1</t>
  </si>
  <si>
    <t xml:space="preserve">Текущий ремонт оборудования ТП-14 1 сш РУ-0,4кВ </t>
  </si>
  <si>
    <t>КТП-719</t>
  </si>
  <si>
    <t>13,30 2020.08.04</t>
  </si>
  <si>
    <t>16,30 2020.08.04</t>
  </si>
  <si>
    <t>ТП-719</t>
  </si>
  <si>
    <t>Комплексный ремонт и испытание оборудования КТП-719</t>
  </si>
  <si>
    <t>ВЛ-6кВ Ф-7 ПС Комсомольская</t>
  </si>
  <si>
    <t>09,00 2020.08.05</t>
  </si>
  <si>
    <t>13,00 2020.08.05</t>
  </si>
  <si>
    <t>ТП-736, 412,512, 513,409, 435,757 630,410, 413а,414, 413,728,</t>
  </si>
  <si>
    <t>ТП-469</t>
  </si>
  <si>
    <t>12,00 2020.08.05</t>
  </si>
  <si>
    <t>ЗАО Мегапласт</t>
  </si>
  <si>
    <t>Комплексный ремонт и испытание оборудования ТП-469</t>
  </si>
  <si>
    <t>Центральный сетевой района</t>
  </si>
  <si>
    <t>ТП-28</t>
  </si>
  <si>
    <t>13,30 2020.08.05</t>
  </si>
  <si>
    <t>16,30 2020.08.05</t>
  </si>
  <si>
    <t>Текущий ремонт ТП-28</t>
  </si>
  <si>
    <t>ТП-35П</t>
  </si>
  <si>
    <t>09,00 2020.08.06</t>
  </si>
  <si>
    <t>12,00 2020.08.06</t>
  </si>
  <si>
    <t>Текущий ремонт ТП-35П</t>
  </si>
  <si>
    <t>ТП-595</t>
  </si>
  <si>
    <t>13,30 2020.08.06</t>
  </si>
  <si>
    <t>16,30 2020.08.06</t>
  </si>
  <si>
    <t>Ктекущий ремонт ТП-595</t>
  </si>
  <si>
    <t>ТП-726</t>
  </si>
  <si>
    <t>09,00 2020.08.07</t>
  </si>
  <si>
    <t>12,00 2020.08.07</t>
  </si>
  <si>
    <t>ТП-726, 493,490, 641,1002</t>
  </si>
  <si>
    <t>ЗАО "Мегапласт"</t>
  </si>
  <si>
    <t>Комплексный ремонт и испытание оборудования ТП-726</t>
  </si>
  <si>
    <t>ТП-490</t>
  </si>
  <si>
    <t>Текущий ремонт  ТП-490</t>
  </si>
  <si>
    <t>ВЛ-0,4кВ Ф-4 ТП-631</t>
  </si>
  <si>
    <t>09,00 2020.08.10</t>
  </si>
  <si>
    <t>11,00 2020.08.10</t>
  </si>
  <si>
    <t>ВЛ-0,4кв Ф-4</t>
  </si>
  <si>
    <t>Подключение абонентов по тех.присоединениям</t>
  </si>
  <si>
    <t>ТП-200</t>
  </si>
  <si>
    <t>10,00 2020.08.10</t>
  </si>
  <si>
    <t>12,00 2020.08.10</t>
  </si>
  <si>
    <t xml:space="preserve">ТП-200 2 секция шин РУ-0,4кВ </t>
  </si>
  <si>
    <t>АО "Тевис"</t>
  </si>
  <si>
    <t>Текущий ремонт оборудования ТП-200</t>
  </si>
  <si>
    <t>13,30 2020.08.10</t>
  </si>
  <si>
    <t>16,30 2020.08.10</t>
  </si>
  <si>
    <t>Комплексный ремонт и испытание оборудования в ТП-422</t>
  </si>
  <si>
    <t>ТП-255</t>
  </si>
  <si>
    <t>Комплексный ремонт и испытание оборудования в ТП-255</t>
  </si>
  <si>
    <t>ТП-355</t>
  </si>
  <si>
    <t>Комплексный ремонт и испытание оборудования в ТП-355</t>
  </si>
  <si>
    <t>ТП-578</t>
  </si>
  <si>
    <t>09,00 2020.08.11</t>
  </si>
  <si>
    <t>12,00 2020.08.11</t>
  </si>
  <si>
    <t>Монтаж охранной сигнализации в ТП-578</t>
  </si>
  <si>
    <t>ТП-443</t>
  </si>
  <si>
    <t>13,30 2020.08.11</t>
  </si>
  <si>
    <t>16,30 2020.08.11</t>
  </si>
  <si>
    <t>Текущий ремонт оборудования в ТП-443</t>
  </si>
  <si>
    <t>ТП-79</t>
  </si>
  <si>
    <t>Текущий ремонт оборудования в ТП-79</t>
  </si>
  <si>
    <t>ТП-353</t>
  </si>
  <si>
    <t>09,00 2020.08.12</t>
  </si>
  <si>
    <t>12,00 2020.08.12</t>
  </si>
  <si>
    <t>ТП-353, 1 сш РУ-6кВ,  трансформатор</t>
  </si>
  <si>
    <t>ЗАО Тандер</t>
  </si>
  <si>
    <t>Комплексный ремонт и испытание оборудования ТП-353</t>
  </si>
  <si>
    <t>ТП-522</t>
  </si>
  <si>
    <t>ТП-522, 1 сш РУ-6кВ,  трансформатор 1</t>
  </si>
  <si>
    <t>ЗАО Стройснаб</t>
  </si>
  <si>
    <t>Комплексный ремонт и испытание оборудования ТП-522</t>
  </si>
  <si>
    <t>ТП-522, 2 сш РУ-6кВ,  трансформатор 2</t>
  </si>
  <si>
    <t>ТП-481</t>
  </si>
  <si>
    <t>13,00 2020.08.13</t>
  </si>
  <si>
    <t>16,00 2020.08.13</t>
  </si>
  <si>
    <t>Комплексный ремонт и испытание оборудования ТП-481</t>
  </si>
  <si>
    <t>09,00 2020.08.14</t>
  </si>
  <si>
    <t>12,00 2020.08.14</t>
  </si>
  <si>
    <t>ТП-353, 2 сш РУ-6кВ,  трансформатор</t>
  </si>
  <si>
    <t>ТП-62</t>
  </si>
  <si>
    <t>13:30     2020.08.17</t>
  </si>
  <si>
    <t>15:30     2020.08.17</t>
  </si>
  <si>
    <t>Средний ремонт оборудования ТП-62</t>
  </si>
  <si>
    <t>Ф-13 СБРУ ВДЗ</t>
  </si>
  <si>
    <t>09:15    2020.08.18</t>
  </si>
  <si>
    <t>12:15    2020.08.18</t>
  </si>
  <si>
    <t>ТП-308,2, 4 ,6,10,14, 18,22,26, 30</t>
  </si>
  <si>
    <t>Ремонт ВЛ-6кВ ф-13 СБРУ ВДЗ</t>
  </si>
  <si>
    <t>ТП-524</t>
  </si>
  <si>
    <t>09:00 2020.08.18</t>
  </si>
  <si>
    <t>12:00 2020.08.18</t>
  </si>
  <si>
    <t>ТП-524, 2 сш РУ-6кВ,  трансформатор 2</t>
  </si>
  <si>
    <t>Комплексный ремонт и испытание оборудования ТП-524</t>
  </si>
  <si>
    <t>13:40 2020.08.18</t>
  </si>
  <si>
    <t>16:40 2020.08.18</t>
  </si>
  <si>
    <t>ТП-524, 1 сш РУ-6кВ,  трансформатор 1</t>
  </si>
  <si>
    <t>ТП-571</t>
  </si>
  <si>
    <t>09:00 2020.08.19</t>
  </si>
  <si>
    <t>12:00 2020.08.19</t>
  </si>
  <si>
    <t>ТП-571, 1 сш РУ-6кВ,  трансформатор 1</t>
  </si>
  <si>
    <t>Комплексный ремонт и испытание оборудования ТП-571</t>
  </si>
  <si>
    <t>13:20 2020.08.19</t>
  </si>
  <si>
    <t>16:20 2020.08.19</t>
  </si>
  <si>
    <t>ТП-571, 2 сш РУ-6кВ,  трансформатор 2</t>
  </si>
  <si>
    <t>ТП-518</t>
  </si>
  <si>
    <t>9:10    2020.08.19</t>
  </si>
  <si>
    <t>13:10    2020.08.19</t>
  </si>
  <si>
    <t>Монтаж охранной сигнализации в ТП-518</t>
  </si>
  <si>
    <t>ВЛ-6кВ Ф-22  ПС Комсомольская</t>
  </si>
  <si>
    <t>9:00   2020.08.20</t>
  </si>
  <si>
    <t>13:00   2020.08.20</t>
  </si>
  <si>
    <t>ВЛ-6кВ ф-22 ПС Комсомольская</t>
  </si>
  <si>
    <t>Текущий ремонт ВЛ-6кВ ф-22 ПС Комсомольская</t>
  </si>
  <si>
    <t>9:00 2020.08.21</t>
  </si>
  <si>
    <t>12:00 2020.08.21</t>
  </si>
  <si>
    <t>Монтаж охранной сигнализации в ТП-173</t>
  </si>
  <si>
    <t>ВВ Ф-36 ПС МИС</t>
  </si>
  <si>
    <t>08,30 2020.08.25</t>
  </si>
  <si>
    <t>09,15 2020.08.25</t>
  </si>
  <si>
    <t>ТП-498, 455,582, 199к, Т-2 ТП-701</t>
  </si>
  <si>
    <t>оперативный журнал №61, журнал аварийных отключений 25.08.2020</t>
  </si>
  <si>
    <t>Повреждение изоляции КЛ-6кВ от БКТП-701 до РЯ-88</t>
  </si>
  <si>
    <t>14,00 2020.08.25</t>
  </si>
  <si>
    <t>16,00 2020.08.25</t>
  </si>
  <si>
    <t>ТП-60 Т-1 и РУ-0,4кВ 1 секция</t>
  </si>
  <si>
    <t xml:space="preserve">Текущий ремонт оборудования </t>
  </si>
  <si>
    <t>ТП-467</t>
  </si>
  <si>
    <t>13,30 2020.08.27</t>
  </si>
  <si>
    <t>16,30 2020.08.27</t>
  </si>
  <si>
    <t>Комплексный ремонт и испытание оборудования ТП-467</t>
  </si>
  <si>
    <t>ООО ВокС</t>
  </si>
  <si>
    <t>Текущий ремонт оборудования  ТП-268</t>
  </si>
  <si>
    <t>ТП-442</t>
  </si>
  <si>
    <t>09,00 2020.08.28</t>
  </si>
  <si>
    <t>12,00 2020.08.28</t>
  </si>
  <si>
    <t>монтаж охранной сигнализации  ТП-442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</si>
  <si>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</si>
  <si>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</si>
  <si>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</si>
  <si>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</si>
  <si>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Время и дата начала прекращения передачи электрической энергии по местному времени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</si>
  <si>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</si>
  <si>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</si>
  <si>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</si>
  <si>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НН (0,22-1 кВ)</t>
  </si>
  <si>
    <t>ТП-277</t>
  </si>
  <si>
    <t>09,00 2020.09.02</t>
  </si>
  <si>
    <t>12,00 2020.09.02</t>
  </si>
  <si>
    <t>ВЛ-6кВ Ф-13 СБРУ ВДЗ</t>
  </si>
  <si>
    <t>ТП-308,2, 4,6,10,14,18,22,26, 30</t>
  </si>
  <si>
    <t>ОАО ВоКС</t>
  </si>
  <si>
    <t>ТП-495</t>
  </si>
  <si>
    <t>09,00 2020.09.03</t>
  </si>
  <si>
    <t>12,00 2020.09.03</t>
  </si>
  <si>
    <t>Тубдиспансер</t>
  </si>
  <si>
    <t>ВЛ-0,4кВ Ф-8 ТП-145</t>
  </si>
  <si>
    <t>ВЛ-0,4кВ</t>
  </si>
  <si>
    <t>ТП-288</t>
  </si>
  <si>
    <t>16,00 2020.09.03</t>
  </si>
  <si>
    <t>ТП-391</t>
  </si>
  <si>
    <t>14,00 2020.09.03</t>
  </si>
  <si>
    <t>17,00 2020.09.03</t>
  </si>
  <si>
    <t>ТГУ</t>
  </si>
  <si>
    <t>ТП-41а</t>
  </si>
  <si>
    <t>10,00 2020.09.04</t>
  </si>
  <si>
    <t>13,00 2020.09.04</t>
  </si>
  <si>
    <t>РЯ-34</t>
  </si>
  <si>
    <t>09,00 2020.09.04</t>
  </si>
  <si>
    <t>ТП-288, 299,221, 1009</t>
  </si>
  <si>
    <t>08,52  2020.09.06</t>
  </si>
  <si>
    <t>оперативный журнал № 61, журнал аварийных отключений 06.09.2020</t>
  </si>
  <si>
    <t>ТП-523</t>
  </si>
  <si>
    <t>09,00 2020.09.08</t>
  </si>
  <si>
    <t>12,00 2020.09.08</t>
  </si>
  <si>
    <t>ТП-523  1сш РУ-10 кВ Т-1</t>
  </si>
  <si>
    <t>ЗАО "Стройснаб"</t>
  </si>
  <si>
    <t>ТП-551</t>
  </si>
  <si>
    <t>13,00 2020.09.08</t>
  </si>
  <si>
    <t>ТП-32П</t>
  </si>
  <si>
    <t>10,00 2020.09.08</t>
  </si>
  <si>
    <t>ТП-32-П</t>
  </si>
  <si>
    <t>14,00 2020.09.08</t>
  </si>
  <si>
    <t>16,00 2020.09.08</t>
  </si>
  <si>
    <t>ТП-523 РУ-10 2екция, Т-2</t>
  </si>
  <si>
    <t>14,00 2020.09.09</t>
  </si>
  <si>
    <t>16,00 2020.09.09</t>
  </si>
  <si>
    <t>ТП-60 Т-1, РУ-0,4кВ 1 секция</t>
  </si>
  <si>
    <t>ТП-472</t>
  </si>
  <si>
    <t>13,30 2020.09.09</t>
  </si>
  <si>
    <t>16,30 2020.09.09</t>
  </si>
  <si>
    <t>ВЛ-6кВ Ф-6 РП-30 от ЛР-56 до ЛР-111</t>
  </si>
  <si>
    <t>09,00 2020.09.10</t>
  </si>
  <si>
    <t>11,00 2020.09.10</t>
  </si>
  <si>
    <t>ТП-713, 742,741, 483,590</t>
  </si>
  <si>
    <t>ТП-720</t>
  </si>
  <si>
    <t>12,00 2020.09.10</t>
  </si>
  <si>
    <t>ТП-196</t>
  </si>
  <si>
    <t>09,00 2020.09.11</t>
  </si>
  <si>
    <t>13,00 2020.09.11</t>
  </si>
  <si>
    <t>ТП-317</t>
  </si>
  <si>
    <t>09,00 2020.09.14</t>
  </si>
  <si>
    <t>12,00 2020.09.14</t>
  </si>
  <si>
    <t>ТП-444</t>
  </si>
  <si>
    <t>13,30 2020.09.14</t>
  </si>
  <si>
    <t>16,30 2020.09.14</t>
  </si>
  <si>
    <t xml:space="preserve">ВЛ-0,4кВ </t>
  </si>
  <si>
    <t>ВЛ-0,4кВ Ф-3 ТП-142</t>
  </si>
  <si>
    <t>ТП-72К</t>
  </si>
  <si>
    <t>13,30 2020.09.15</t>
  </si>
  <si>
    <t>16,30 2020.09.15</t>
  </si>
  <si>
    <t>КТП-13 (ВоКС)</t>
  </si>
  <si>
    <t>09,00 2020.09.16</t>
  </si>
  <si>
    <t>12,00 2020.09.16</t>
  </si>
  <si>
    <t>ООО "ВоКС"</t>
  </si>
  <si>
    <t>КТП-15а (ВоКС)</t>
  </si>
  <si>
    <t>ТП-509</t>
  </si>
  <si>
    <t>13,00 2020.09.16</t>
  </si>
  <si>
    <t>17,00 2020.09.16</t>
  </si>
  <si>
    <t>ТП-113</t>
  </si>
  <si>
    <t>14,00 2020.09.16</t>
  </si>
  <si>
    <t>16,00 2020.09.16</t>
  </si>
  <si>
    <t>ТП-113, ТП-378</t>
  </si>
  <si>
    <t>ТП-525</t>
  </si>
  <si>
    <t>12,30 2020.09.16</t>
  </si>
  <si>
    <t>15,30 2020.09.16</t>
  </si>
  <si>
    <t>ТП-519</t>
  </si>
  <si>
    <t>13,30 2020.09.17</t>
  </si>
  <si>
    <t>16,30 2020.09.17</t>
  </si>
  <si>
    <t>ТП-559</t>
  </si>
  <si>
    <t>09,00 2020.09.18</t>
  </si>
  <si>
    <t>12,00 2020.09.18</t>
  </si>
  <si>
    <t>ТП-46</t>
  </si>
  <si>
    <t>13,00 2020.09.18</t>
  </si>
  <si>
    <t>ТП-46 2 секция шин 0,4кВ</t>
  </si>
  <si>
    <t>ТП-17 ВоКС</t>
  </si>
  <si>
    <t>09,00 2020.09.21</t>
  </si>
  <si>
    <t>16,00 2020.09.21</t>
  </si>
  <si>
    <t>ТП-17,19, 21,23,25 ВоКС</t>
  </si>
  <si>
    <t>ТП-19 ВоКС</t>
  </si>
  <si>
    <t>ТП-424</t>
  </si>
  <si>
    <t>12,00 2020.09.21</t>
  </si>
  <si>
    <t>ТП-36П</t>
  </si>
  <si>
    <t>13,30 2020.09.22</t>
  </si>
  <si>
    <t>16,30 2020.09.22</t>
  </si>
  <si>
    <t>ТП-328</t>
  </si>
  <si>
    <t>14,00 2020.09.22</t>
  </si>
  <si>
    <t>16,00 2020.09.22</t>
  </si>
  <si>
    <t>ТП-61П Ф-13</t>
  </si>
  <si>
    <t>КЛ-0,4кВ</t>
  </si>
  <si>
    <t>ТП-708</t>
  </si>
  <si>
    <t>09,00 2020.09.23</t>
  </si>
  <si>
    <t>12,00 2020.09.23</t>
  </si>
  <si>
    <t>ТП-732</t>
  </si>
  <si>
    <t>КТП-11 ВоКС</t>
  </si>
  <si>
    <t>КЛ-0,4кВ Ф-5.9 ТП-12</t>
  </si>
  <si>
    <t>15,00 2020.09.23</t>
  </si>
  <si>
    <t>16,00 2020.09.23</t>
  </si>
  <si>
    <t>ТП-162</t>
  </si>
  <si>
    <t>09,00 2020.09.24</t>
  </si>
  <si>
    <t>12,00 2020.09.24</t>
  </si>
  <si>
    <t>ТП-3</t>
  </si>
  <si>
    <t>13,30 2020.09.24</t>
  </si>
  <si>
    <t>16,30 2020.09.24</t>
  </si>
  <si>
    <t>Тольяттинский государственный университет</t>
  </si>
  <si>
    <t>КЛ-0,4кВ Ф-9, Ф-1 ТП-55</t>
  </si>
  <si>
    <t>14,00 2020.09.24</t>
  </si>
  <si>
    <t>15,00 2020.09.24</t>
  </si>
  <si>
    <t>ТП-641</t>
  </si>
  <si>
    <t>09,00 2020.09.25</t>
  </si>
  <si>
    <t>12,00 2020.09.25</t>
  </si>
  <si>
    <t>ТП-631</t>
  </si>
  <si>
    <t>09,00 2020.09.26</t>
  </si>
  <si>
    <t>10,00 2020.09.26</t>
  </si>
  <si>
    <t xml:space="preserve">ТП-631 РУ-0,4кВ </t>
  </si>
  <si>
    <t>ТП-251</t>
  </si>
  <si>
    <t>09,00 2020.09.28</t>
  </si>
  <si>
    <t>13,00 2020.09.28</t>
  </si>
  <si>
    <t xml:space="preserve">ТП-508 КЛ-0,4кВ Ф-10,4 </t>
  </si>
  <si>
    <t>16,00 2020.09.28</t>
  </si>
  <si>
    <t>КЛ-0,4кВ Ф-10,4 ТП-508</t>
  </si>
  <si>
    <t>ТП-506</t>
  </si>
  <si>
    <t>13,30 2020.09.28</t>
  </si>
  <si>
    <t>16,30 2020.09.28</t>
  </si>
  <si>
    <t>ТП-107а 1секция 6кВ, Т-1</t>
  </si>
  <si>
    <t>12,00 2020.09.28</t>
  </si>
  <si>
    <t>ТП-107а 1секция 6кВ,Т-1</t>
  </si>
  <si>
    <t>ТП-107а 2секция 6кВ, Т-2</t>
  </si>
  <si>
    <t>ТП-107а 2секция 6кВ,Т-2</t>
  </si>
  <si>
    <t>ТП-733</t>
  </si>
  <si>
    <t>09,00 2020.09.29</t>
  </si>
  <si>
    <t>12,00 2020.09.29</t>
  </si>
  <si>
    <t>ВЛ-6кВ Ф-7 ПС "Комсомольская"</t>
  </si>
  <si>
    <t>ТП-732, 708,440</t>
  </si>
  <si>
    <t>ТП-180</t>
  </si>
  <si>
    <t xml:space="preserve">ТП-180 1 секция шин </t>
  </si>
  <si>
    <t>13,30 2020.09.29</t>
  </si>
  <si>
    <t>16,30 2020.09.29</t>
  </si>
  <si>
    <t xml:space="preserve">ТП-180 2 секция шин </t>
  </si>
  <si>
    <t>ВВ Ф-24 ПС Южная</t>
  </si>
  <si>
    <t>09,59 2020.09.06</t>
  </si>
  <si>
    <t>ТП-36,126,125,124</t>
  </si>
  <si>
    <t>ФСБ</t>
  </si>
  <si>
    <t xml:space="preserve">Повреждена изоляция КЛ-6кВ Ф-24 ПС Южная до РЯ-36 </t>
  </si>
  <si>
    <t>ТП-482</t>
  </si>
  <si>
    <t>11,00 2020.10.01</t>
  </si>
  <si>
    <t>12,00 2020.10.01</t>
  </si>
  <si>
    <t xml:space="preserve">ТП-482 Т-1 и Т-2 </t>
  </si>
  <si>
    <t>В/ч 6622</t>
  </si>
  <si>
    <t>Замена приборов учета</t>
  </si>
  <si>
    <t>ТП-40а</t>
  </si>
  <si>
    <t>13,30 2020.10.01</t>
  </si>
  <si>
    <t>15,30 2020.10.01</t>
  </si>
  <si>
    <t>Комплексный ремонт и испытание электрооборудования</t>
  </si>
  <si>
    <t>ТП-730</t>
  </si>
  <si>
    <t>ВЛ-6кВ ЛР-24 до КТП-593</t>
  </si>
  <si>
    <t>09,00 2020.10.02</t>
  </si>
  <si>
    <t>12,00 2020.10.02</t>
  </si>
  <si>
    <t>ТП-593</t>
  </si>
  <si>
    <t>Установка сигнализации</t>
  </si>
  <si>
    <t>4.14</t>
  </si>
  <si>
    <t>Отдел автоматизации и эксплуатации приборного учета</t>
  </si>
  <si>
    <t>ТП-146</t>
  </si>
  <si>
    <t>14,00 2020.10.02</t>
  </si>
  <si>
    <t>15,00 2020.10.02</t>
  </si>
  <si>
    <t xml:space="preserve">ТП-146 Ф-7, Ф-13 </t>
  </si>
  <si>
    <t>ТП-649</t>
  </si>
  <si>
    <t>09,00 2020.10.05</t>
  </si>
  <si>
    <t>12,00 2020.10.05</t>
  </si>
  <si>
    <t>ТП-649 Т-1 и  1 секция шин</t>
  </si>
  <si>
    <t>ООО Сервис ресурс</t>
  </si>
  <si>
    <t xml:space="preserve">ТП-6 </t>
  </si>
  <si>
    <t>14,00 2020.10.05</t>
  </si>
  <si>
    <t>16,00 2020.10.05</t>
  </si>
  <si>
    <t>ТП-6</t>
  </si>
  <si>
    <t>"СК Мега-Лада"</t>
  </si>
  <si>
    <t>Комплексный ремонт и исптыание электрооборудования</t>
  </si>
  <si>
    <t>ТП-649 Т-2 и  2 секция шин</t>
  </si>
  <si>
    <t>ТП-21</t>
  </si>
  <si>
    <t>09,00 2020.10.06</t>
  </si>
  <si>
    <t>13,00 2020.10.06</t>
  </si>
  <si>
    <t>Млнтаж охранной сигнализации</t>
  </si>
  <si>
    <t>ВЛ-6кВ РЯ-154 до ТП-484</t>
  </si>
  <si>
    <t>10,00 2020.10.06</t>
  </si>
  <si>
    <t>15,00 2020.10.09</t>
  </si>
  <si>
    <t>Капремонт ВЛ-10кВ</t>
  </si>
  <si>
    <t>ТП-484</t>
  </si>
  <si>
    <t>11,00 2020.10.06</t>
  </si>
  <si>
    <t>Отсоединение ВЛ-10кВ</t>
  </si>
  <si>
    <t>09,00 2020.10.07</t>
  </si>
  <si>
    <t>16,00 2020.10.07</t>
  </si>
  <si>
    <t xml:space="preserve">ТП-726 Т-1 </t>
  </si>
  <si>
    <t>текущий ремонт ВВ Т-1 ТП-726</t>
  </si>
  <si>
    <t>13,30 2020.10.07</t>
  </si>
  <si>
    <t>16,30 2020.10.07</t>
  </si>
  <si>
    <t>09,00 2020.10.08</t>
  </si>
  <si>
    <t>16,00 2020.10.08</t>
  </si>
  <si>
    <t xml:space="preserve">ТП-726 Т-2 </t>
  </si>
  <si>
    <t>текущий ремонт ВВ Т-2 ТП-726</t>
  </si>
  <si>
    <t>13,00 2020.10.08</t>
  </si>
  <si>
    <t>монтаж охранной сигнализации</t>
  </si>
  <si>
    <t>ВЛ-0,4кВ Ф-4 ТП-203</t>
  </si>
  <si>
    <t>12,00 2020.10.08</t>
  </si>
  <si>
    <t>ВЛ-0,4кВ Ф-3 ТП-148</t>
  </si>
  <si>
    <t>10,00 2020.10.08</t>
  </si>
  <si>
    <t>ТП-205</t>
  </si>
  <si>
    <t>13,30 2020.10.08</t>
  </si>
  <si>
    <t>16,30 2020.10.08</t>
  </si>
  <si>
    <t>Текущий ремонт оборудования ТП-205</t>
  </si>
  <si>
    <t>09,00 2020.10.09</t>
  </si>
  <si>
    <t>12,00 2020.10.09</t>
  </si>
  <si>
    <t>ТП-232, 373,374, 936</t>
  </si>
  <si>
    <t>ТП-181</t>
  </si>
  <si>
    <t>09,00 2020.10.12</t>
  </si>
  <si>
    <t>12,00 2020.10.12</t>
  </si>
  <si>
    <t xml:space="preserve">текущий ремонт оборудования </t>
  </si>
  <si>
    <t>ТП-723</t>
  </si>
  <si>
    <t>13,30 2020.10.12</t>
  </si>
  <si>
    <t>16,30 2020.10.12</t>
  </si>
  <si>
    <t>10,00 2020.10.13</t>
  </si>
  <si>
    <t>12,00 2020.10.13</t>
  </si>
  <si>
    <t>КЛ-0,4кВ Ф-5,12</t>
  </si>
  <si>
    <t>ВЛ-6кВ Ф-6,19 РП-30</t>
  </si>
  <si>
    <t>09,00 2020.10.13</t>
  </si>
  <si>
    <t>ТП-713, 742,741, 483,590, 585,743, 593,587, 586,485, 486,494, 591, Федоровские луга</t>
  </si>
  <si>
    <t>перенос опор ВЛ-6кВ</t>
  </si>
  <si>
    <t>ТП-577</t>
  </si>
  <si>
    <t>13,30 2020.10.13</t>
  </si>
  <si>
    <t>16,30 2020.10.13</t>
  </si>
  <si>
    <t>Текущий ремонт оборудования ТП-577</t>
  </si>
  <si>
    <t>ТП-128</t>
  </si>
  <si>
    <t>Комплексный ремонт и испытание оборудования</t>
  </si>
  <si>
    <t>ВЛ-6кВ от ЛР-56 до ЛР-111</t>
  </si>
  <si>
    <t>09,00 2020.10.14</t>
  </si>
  <si>
    <t>14,00 2020.10.14</t>
  </si>
  <si>
    <t>ТП-590, 742,483, 741,713,</t>
  </si>
  <si>
    <t>ТП-747</t>
  </si>
  <si>
    <t>09,30 2020.10.14</t>
  </si>
  <si>
    <t>12,00 2020.10.14</t>
  </si>
  <si>
    <t>09,00 2020.10.15</t>
  </si>
  <si>
    <t>13,00 2020.10.15</t>
  </si>
  <si>
    <t>ТП-213</t>
  </si>
  <si>
    <t>13,30 2020.10.15</t>
  </si>
  <si>
    <t>ТП-537</t>
  </si>
  <si>
    <t>Текущий ремонт оборудования</t>
  </si>
  <si>
    <t>09,00 2020.10.16</t>
  </si>
  <si>
    <t>13,00 2020.10.16</t>
  </si>
  <si>
    <t>ТП-296</t>
  </si>
  <si>
    <t>13,30 2020.10.16</t>
  </si>
  <si>
    <t>15,30 2020.10.16</t>
  </si>
  <si>
    <t>ВВ Ф-19 ПС МИС</t>
  </si>
  <si>
    <t>09,00 2020.10.19</t>
  </si>
  <si>
    <t>16,00 2020.10.19</t>
  </si>
  <si>
    <t>кап.ремонт ВВ Ф-19 ПС МИС</t>
  </si>
  <si>
    <t>ТП-568</t>
  </si>
  <si>
    <t>12,00 2020.10.19</t>
  </si>
  <si>
    <t>ТП-97</t>
  </si>
  <si>
    <t>13,30 2020.10.19</t>
  </si>
  <si>
    <t>16,30 2020.10.19</t>
  </si>
  <si>
    <t>ТП-650</t>
  </si>
  <si>
    <t>10,00 2020.10.20</t>
  </si>
  <si>
    <t>13,00 2020.10.20</t>
  </si>
  <si>
    <t>ТП-650 1 с.ш. 10кВ, Т-1</t>
  </si>
  <si>
    <t>ТЦ Магнит "Семейный"</t>
  </si>
  <si>
    <t>12,00 2020.10.20</t>
  </si>
  <si>
    <t xml:space="preserve">ВЛ-0,4кВ Ф-10 </t>
  </si>
  <si>
    <t>текущий ремонт ВЛ-0,4кВ</t>
  </si>
  <si>
    <t>ТП-539</t>
  </si>
  <si>
    <t>13,30 2020.10.20</t>
  </si>
  <si>
    <t>16,30 2020.10.20</t>
  </si>
  <si>
    <t>ТП-557</t>
  </si>
  <si>
    <t>10,00 2020.10.21</t>
  </si>
  <si>
    <t>13,00 2020.10.21</t>
  </si>
  <si>
    <t>ТП-650 2 с.ш. 10кВ, Т-2</t>
  </si>
  <si>
    <t>ТП-532</t>
  </si>
  <si>
    <t>09,00 2020.10.21</t>
  </si>
  <si>
    <t>КЛ-0,4кВ Ф-6</t>
  </si>
  <si>
    <t>Ремонт КЛ-0,4кВ</t>
  </si>
  <si>
    <t>ТП-534</t>
  </si>
  <si>
    <t>13,30 2020.10.21</t>
  </si>
  <si>
    <t>16,30 2020.10.21</t>
  </si>
  <si>
    <t>ТП-299</t>
  </si>
  <si>
    <t>ТП-299 трансформатор</t>
  </si>
  <si>
    <t>текущий ремонт трансформатора</t>
  </si>
  <si>
    <t>ТП-1003</t>
  </si>
  <si>
    <t>09,00 2020.10.22</t>
  </si>
  <si>
    <t>12,00 2020.10.22</t>
  </si>
  <si>
    <t>ТП-208</t>
  </si>
  <si>
    <t>13,30 2020.10.22</t>
  </si>
  <si>
    <t>16,30 2020.10.22</t>
  </si>
  <si>
    <t>ТП-206</t>
  </si>
  <si>
    <t>09,00 2020.10.23</t>
  </si>
  <si>
    <t>12,00 2020.10.23</t>
  </si>
  <si>
    <t>ТП-165</t>
  </si>
  <si>
    <t>13,30 2020.10.23</t>
  </si>
  <si>
    <t>15,30 2020.10.23</t>
  </si>
  <si>
    <t xml:space="preserve">ТП-165 1секция шин </t>
  </si>
  <si>
    <t>ТП-511</t>
  </si>
  <si>
    <t>09,00 2020.10.26</t>
  </si>
  <si>
    <t>13,00 2020.10.26</t>
  </si>
  <si>
    <t>ТП-209</t>
  </si>
  <si>
    <t>13,30 2020.10.26</t>
  </si>
  <si>
    <t>16,30 2020.10.26</t>
  </si>
  <si>
    <t>ТП-512</t>
  </si>
  <si>
    <t>Комплексный ремонт оборудования</t>
  </si>
  <si>
    <t>КЛ-0,4кВ Ф-9 ТП-80</t>
  </si>
  <si>
    <t>0,4кВ</t>
  </si>
  <si>
    <t>10,00 2020.10.27</t>
  </si>
  <si>
    <t>12,00 2020.10.27</t>
  </si>
  <si>
    <t xml:space="preserve">КЛ-0,4кВ Ф-9 </t>
  </si>
  <si>
    <t>ТП-758</t>
  </si>
  <si>
    <t>13,30 2020.10.27</t>
  </si>
  <si>
    <t>16,30 2020.10.27</t>
  </si>
  <si>
    <t>Комплексный ремонт оборудвания</t>
  </si>
  <si>
    <t>ТП-132</t>
  </si>
  <si>
    <t>ТП-454</t>
  </si>
  <si>
    <t>09,00 2020.10.28</t>
  </si>
  <si>
    <t>12,00 2020.10.28</t>
  </si>
  <si>
    <t>КЛ-0,4кВ Ф-16</t>
  </si>
  <si>
    <t>ТП-497</t>
  </si>
  <si>
    <t>16,00 2020.10.28</t>
  </si>
  <si>
    <t>ТП-497 1секция шин, Т-1</t>
  </si>
  <si>
    <t>ООО Жито</t>
  </si>
  <si>
    <t>ТП-459</t>
  </si>
  <si>
    <t>ТП-459 1секция шин, Т-1</t>
  </si>
  <si>
    <t>ООО сервис ресурс</t>
  </si>
  <si>
    <t>ТП-86</t>
  </si>
  <si>
    <t>10,00 2020.10.28</t>
  </si>
  <si>
    <t>14,00 2020.10.28</t>
  </si>
  <si>
    <t>ТП-86 2 секция шин Т-2</t>
  </si>
  <si>
    <t>Тех.присоединение</t>
  </si>
  <si>
    <t>13,30 2020.10.28</t>
  </si>
  <si>
    <t>16,30 2020.10.28</t>
  </si>
  <si>
    <t>ТП-459 2секция шин, Т-2</t>
  </si>
  <si>
    <t>ТП-179</t>
  </si>
  <si>
    <t>15,00 2020.10.28</t>
  </si>
  <si>
    <t>КНС-7</t>
  </si>
  <si>
    <t>ВВ Ф-9,10 РП-10 ЗПБО</t>
  </si>
  <si>
    <t>11,50 2020.10.28</t>
  </si>
  <si>
    <t>14,59 2020.10.28</t>
  </si>
  <si>
    <t>ТП-ЗСМ</t>
  </si>
  <si>
    <t>ЗСМ</t>
  </si>
  <si>
    <t>оперативный журнал № 62 акт расследования технологического нарушения от 28.10.2020</t>
  </si>
  <si>
    <t>Механическое повреждение Ф-10 от РП-10(ЗПБО) до ТП-ЗСМ</t>
  </si>
  <si>
    <t>ТП-570</t>
  </si>
  <si>
    <t>09,00 2020.10.29</t>
  </si>
  <si>
    <t>13,00 2020.10.29</t>
  </si>
  <si>
    <t>Комплексный ремонт и исытание оборудования</t>
  </si>
  <si>
    <t>13,30 2020.10.29</t>
  </si>
  <si>
    <t>16,30 2020.10.29</t>
  </si>
  <si>
    <t>ТП-543</t>
  </si>
  <si>
    <t>РП-26 ВВ Ф-5,13</t>
  </si>
  <si>
    <t>16,30 2020.10.15</t>
  </si>
  <si>
    <t>год</t>
  </si>
  <si>
    <t>ТП-707</t>
  </si>
  <si>
    <t>09,00 2020.11.02</t>
  </si>
  <si>
    <t>12,00 2020.11.02</t>
  </si>
  <si>
    <t>ТП-398</t>
  </si>
  <si>
    <t>Текущий ремонт ТП-398</t>
  </si>
  <si>
    <t>ТП-115</t>
  </si>
  <si>
    <t>13,30 2020.11.02</t>
  </si>
  <si>
    <t>15,30 2020.11.02</t>
  </si>
  <si>
    <t xml:space="preserve">ТП-115 </t>
  </si>
  <si>
    <t>ВВ Ф-1 ПС "Северная"</t>
  </si>
  <si>
    <t>00,22 2020.11.03</t>
  </si>
  <si>
    <t>1 сшРУ-6кВ РП-26</t>
  </si>
  <si>
    <t>оперативный журнал № 62 акт расследования технологического нарушения от 03.11.2020</t>
  </si>
  <si>
    <t>Нарушение изоляции КЛ-6кВ Ф-1 ПС Северная до РП-26</t>
  </si>
  <si>
    <t>ТП-531</t>
  </si>
  <si>
    <t>09,00 2020.11.03</t>
  </si>
  <si>
    <t>12,00 2020.11.03</t>
  </si>
  <si>
    <t>ТП-306</t>
  </si>
  <si>
    <t>13,00 2020.11.03</t>
  </si>
  <si>
    <t>15,00 2020.11.03</t>
  </si>
  <si>
    <t>монтаж узла учета</t>
  </si>
  <si>
    <t>ТП-622</t>
  </si>
  <si>
    <t>09,00 2020.11.05</t>
  </si>
  <si>
    <t>12,00 2020.11.05</t>
  </si>
  <si>
    <t>ТП-41</t>
  </si>
  <si>
    <t>13,00 2020.11.05</t>
  </si>
  <si>
    <t>16,00 2020.11.05</t>
  </si>
  <si>
    <t>ПАО Т-плюс</t>
  </si>
  <si>
    <t>ТП-633</t>
  </si>
  <si>
    <t>09,00 2020.11.06</t>
  </si>
  <si>
    <t>12,00 2020.11.06</t>
  </si>
  <si>
    <t>ТП-374а</t>
  </si>
  <si>
    <t>ТП-124</t>
  </si>
  <si>
    <t>10.00 2020.11.06</t>
  </si>
  <si>
    <t>1с.ш.ТП-124 РУ-0,4кВ</t>
  </si>
  <si>
    <t>текущий ремонт оборудования</t>
  </si>
  <si>
    <t>ТП-184</t>
  </si>
  <si>
    <t>09,00 2020.11.09</t>
  </si>
  <si>
    <t>12,00 2020.11.09</t>
  </si>
  <si>
    <t>ТП-59П</t>
  </si>
  <si>
    <t>13,30 2020.11.09</t>
  </si>
  <si>
    <t>16,30 2020.11.09</t>
  </si>
  <si>
    <t>ТП-449</t>
  </si>
  <si>
    <t>09,00 2020.11.10</t>
  </si>
  <si>
    <t>12,00 2020.11.10</t>
  </si>
  <si>
    <t>СТО "Комсомольская"</t>
  </si>
  <si>
    <t>13,30 2020.11.10</t>
  </si>
  <si>
    <t>16,30 2020.11.10</t>
  </si>
  <si>
    <t>ТП-304</t>
  </si>
  <si>
    <t>09,00 2020.11.11</t>
  </si>
  <si>
    <t>11,00 2020.11.11</t>
  </si>
  <si>
    <t>Ф-16 ТП-304</t>
  </si>
  <si>
    <t>текущий ремонт</t>
  </si>
  <si>
    <t>ТП-418</t>
  </si>
  <si>
    <t>13,30 2020.11.11</t>
  </si>
  <si>
    <t>16,30 2020.11.11</t>
  </si>
  <si>
    <t xml:space="preserve">ТП-418 </t>
  </si>
  <si>
    <t>ТП-231</t>
  </si>
  <si>
    <t>ТП-538 ВоКС</t>
  </si>
  <si>
    <t>09,00 2020.11.12</t>
  </si>
  <si>
    <t>12,00 2020.11.12</t>
  </si>
  <si>
    <t>Трансформатор</t>
  </si>
  <si>
    <t>ТП-565</t>
  </si>
  <si>
    <t>13,30 2020.11.12</t>
  </si>
  <si>
    <t>13,60 202011.12</t>
  </si>
  <si>
    <t>ПАО Т-Плюс, ООО ВоКС</t>
  </si>
  <si>
    <t>Монтаж охранной сигнализации</t>
  </si>
  <si>
    <t>ТП-351</t>
  </si>
  <si>
    <t xml:space="preserve">ТП-351 </t>
  </si>
  <si>
    <t>ТП-151</t>
  </si>
  <si>
    <t>09,00 2020.11.13</t>
  </si>
  <si>
    <t>12,00 2020.11.13</t>
  </si>
  <si>
    <t>РП-10 ЗПБО ВВ Ф-10</t>
  </si>
  <si>
    <t>08,25 2020.11.16</t>
  </si>
  <si>
    <t>08,28 2020.11.16</t>
  </si>
  <si>
    <t>оперативный журнал № 62 акт расследования технологического нарушения от 16.11.2020</t>
  </si>
  <si>
    <t>Причина не выявлена</t>
  </si>
  <si>
    <t>ТП-121</t>
  </si>
  <si>
    <t>09,00 2020.11.16</t>
  </si>
  <si>
    <t>12,00 2020.11.16</t>
  </si>
  <si>
    <t>1 с.ш.ТП-121 РУ-6/0,4кВ Т-1</t>
  </si>
  <si>
    <t>2 с.ш.ТП-121 РУ-6/0,4кВ Т-2</t>
  </si>
  <si>
    <t>ВВ Ф-68 ПС МИС</t>
  </si>
  <si>
    <t>14,13 2020.11.16</t>
  </si>
  <si>
    <t>РП-13</t>
  </si>
  <si>
    <t>4.13</t>
  </si>
  <si>
    <t>Нарушение изоляции  КЛ-10кВ от ПС МИС до РП-13</t>
  </si>
  <si>
    <t>ТП-441</t>
  </si>
  <si>
    <t>09,00 2020.11.17</t>
  </si>
  <si>
    <t>12,00 2020.11.17</t>
  </si>
  <si>
    <t>2сш-0,4/6кВ  ТП-441</t>
  </si>
  <si>
    <t xml:space="preserve">ПАО Т Плюс, </t>
  </si>
  <si>
    <t>10,00 2020.11.17</t>
  </si>
  <si>
    <t>11,00 2020.11.17</t>
  </si>
  <si>
    <t>КЛ-0,4кВ Ф-11,6 ТП-470</t>
  </si>
  <si>
    <t>13,00 2020.11.17</t>
  </si>
  <si>
    <t>16,00 2020.11.17</t>
  </si>
  <si>
    <t>ТП-294 , 360,279, 278</t>
  </si>
  <si>
    <t>Реконструкция сетей</t>
  </si>
  <si>
    <t>ТП-215</t>
  </si>
  <si>
    <t>13,30 2020.11.17</t>
  </si>
  <si>
    <t>16,30 2020.11.17</t>
  </si>
  <si>
    <t>ТП-11 ВоКС</t>
  </si>
  <si>
    <t>09,00 2020.11.18</t>
  </si>
  <si>
    <t>12,00 2020.11.18</t>
  </si>
  <si>
    <t>ТП-564</t>
  </si>
  <si>
    <t>13,30 2020.11.18</t>
  </si>
  <si>
    <t>16,30 2020.11.18</t>
  </si>
  <si>
    <t>ТП ЗСМ</t>
  </si>
  <si>
    <t>09,00 2020.11.19</t>
  </si>
  <si>
    <t>12,00 2020.11.19</t>
  </si>
  <si>
    <t>ТП-652</t>
  </si>
  <si>
    <t>1 сшРУ-6кВ  ТП-652</t>
  </si>
  <si>
    <t>ЗАО Танденр</t>
  </si>
  <si>
    <t>10,00 2020.11.19</t>
  </si>
  <si>
    <t>ВЛ-0,4кВ Ф-7,8,9 ТП-86</t>
  </si>
  <si>
    <t>Текущий ремонт ВЛ-0,4</t>
  </si>
  <si>
    <t>13,30 2020.11.19</t>
  </si>
  <si>
    <t>16,30 2020.11.19</t>
  </si>
  <si>
    <t>2 сшРУ-6кВ  ТП-652</t>
  </si>
  <si>
    <t>ТП-33</t>
  </si>
  <si>
    <t>14,00 2020.11.19</t>
  </si>
  <si>
    <t>16,00 2020.11.19</t>
  </si>
  <si>
    <t>РУ-0,4кВ ТП-33</t>
  </si>
  <si>
    <t>ТП-400</t>
  </si>
  <si>
    <t>09,00 2020.11.20</t>
  </si>
  <si>
    <t>12,00 2020.11.20</t>
  </si>
  <si>
    <t>ТП-308, 2, 4 ,6, 10,14, 18,22, 26, 30</t>
  </si>
  <si>
    <t>Текущий ремонт</t>
  </si>
  <si>
    <t>ТП-331</t>
  </si>
  <si>
    <t>09,00 2020.11.23</t>
  </si>
  <si>
    <t>12,00 2020.11.23</t>
  </si>
  <si>
    <t>ТП-566</t>
  </si>
  <si>
    <t>13,30 2020.11.23</t>
  </si>
  <si>
    <t>16,30 2020.11.23</t>
  </si>
  <si>
    <t>ТП-85</t>
  </si>
  <si>
    <t>ВЛ-6кВ  Ф-28 ПС МИС</t>
  </si>
  <si>
    <t>09,00 2020.11.24</t>
  </si>
  <si>
    <t>12,00 2020.11.24</t>
  </si>
  <si>
    <t>ТП-436,</t>
  </si>
  <si>
    <t>Капремонт ВЛ-6кВ</t>
  </si>
  <si>
    <t>ТП-452</t>
  </si>
  <si>
    <t>ТП-607</t>
  </si>
  <si>
    <t>10,00 2020.11.24</t>
  </si>
  <si>
    <t>ТП-902</t>
  </si>
  <si>
    <t>13,30 2020.11.24</t>
  </si>
  <si>
    <t>16,30 2020.11.24</t>
  </si>
  <si>
    <t>ТП-658</t>
  </si>
  <si>
    <t>14,00 2020.11.24</t>
  </si>
  <si>
    <t>15,00 2020.11.24</t>
  </si>
  <si>
    <t>12,30 2020.11.24</t>
  </si>
  <si>
    <t>оперативный журнал № 62 акт расследования технологического нарушения от 24.11.2020</t>
  </si>
  <si>
    <t>КЛ-0,4кВ Ф-14 ТП-160</t>
  </si>
  <si>
    <t>12,33 2020.11.24</t>
  </si>
  <si>
    <t>Ставропольская больница</t>
  </si>
  <si>
    <t>4.4</t>
  </si>
  <si>
    <t>Механическое повреждение КЛ-0,4кВ Ф-14 ТП-160 до ВПУ главного корпуса больницы</t>
  </si>
  <si>
    <t>ТП-369а</t>
  </si>
  <si>
    <t>09,00 2020.11.25</t>
  </si>
  <si>
    <t>12,00 2020.11.25</t>
  </si>
  <si>
    <t>ТП-182</t>
  </si>
  <si>
    <t>14,00 2020.11.25</t>
  </si>
  <si>
    <t>16,00 2020.11.25</t>
  </si>
  <si>
    <t>Ф-5 ТП-253</t>
  </si>
  <si>
    <t>09,00 2020.11.26</t>
  </si>
  <si>
    <t>12,00 2020.11.26</t>
  </si>
  <si>
    <t>Текущий ремонт электрооборудования</t>
  </si>
  <si>
    <t>ТП-80</t>
  </si>
  <si>
    <t>14,00 2020.11.26</t>
  </si>
  <si>
    <t>16,00 2020.11.26</t>
  </si>
  <si>
    <t>ТП-82</t>
  </si>
  <si>
    <t>ТП-160</t>
  </si>
  <si>
    <t>13,30 2020.11.26</t>
  </si>
  <si>
    <t>16,30 2020.11.26</t>
  </si>
  <si>
    <t>2сш-0,4/6кВ  ТП-160</t>
  </si>
  <si>
    <t>ООО ВоКС, МУЗ Ставропольская больница</t>
  </si>
  <si>
    <t>ВЛ-0,4кВ  Ф-9, и Ф-2 ТП-204</t>
  </si>
  <si>
    <t>09,00 2020.11.27</t>
  </si>
  <si>
    <t>12,00 2020.11.27</t>
  </si>
  <si>
    <t>ТП-53П</t>
  </si>
  <si>
    <t>10,00 2020.11.27</t>
  </si>
  <si>
    <t>текущий ремонт ЛР-2</t>
  </si>
  <si>
    <t>ТП-28 РУ-0,4кВ Т-1</t>
  </si>
  <si>
    <t>монтаж приборов учета</t>
  </si>
  <si>
    <t>09,00 2020.12.01</t>
  </si>
  <si>
    <t>12,00 2020.12.01</t>
  </si>
  <si>
    <t>ТП-165 Ф-8,6</t>
  </si>
  <si>
    <t>Текущий ремонт ТП-165</t>
  </si>
  <si>
    <t>ТП-451</t>
  </si>
  <si>
    <t>13,30 2020.12.01</t>
  </si>
  <si>
    <t>16,30 2020.12.01</t>
  </si>
  <si>
    <t>ТП-451, Т-1 ТП-616</t>
  </si>
  <si>
    <t>ТП-229</t>
  </si>
  <si>
    <t>ПАО Т Плюс</t>
  </si>
  <si>
    <t>ВЛ-0,4кВ ТП-229, Ф-8,12</t>
  </si>
  <si>
    <t>09,00 2020.12.02</t>
  </si>
  <si>
    <t>12,00 2020.12.02</t>
  </si>
  <si>
    <t>ТП-224</t>
  </si>
  <si>
    <t>ТП-224 1 сш РУ-0,4/6кВ</t>
  </si>
  <si>
    <t xml:space="preserve">ТП-565 1сшРУ-6/0,4кВ </t>
  </si>
  <si>
    <t>ООО "ВоКС",  ПАО Т Плюс</t>
  </si>
  <si>
    <t>ТП-507</t>
  </si>
  <si>
    <t>13,30 2020.12.02</t>
  </si>
  <si>
    <t>16,30 2020.12.02</t>
  </si>
  <si>
    <t>ТП-24</t>
  </si>
  <si>
    <t>09,00 2020.12.03</t>
  </si>
  <si>
    <t>12,00 2020.12.03</t>
  </si>
  <si>
    <t>ТП-12, 24,32</t>
  </si>
  <si>
    <t>ТП-15</t>
  </si>
  <si>
    <t>13,30 2020.12.03</t>
  </si>
  <si>
    <t>16,30 2020.12.03</t>
  </si>
  <si>
    <t>ТП-114</t>
  </si>
  <si>
    <t>ТП-127</t>
  </si>
  <si>
    <t>09,00 2020.12.04</t>
  </si>
  <si>
    <t>12,00 2020.12.04</t>
  </si>
  <si>
    <t>ТП-547</t>
  </si>
  <si>
    <t>13,00 2020.12.04</t>
  </si>
  <si>
    <t>15,00 2020.12.04</t>
  </si>
  <si>
    <t xml:space="preserve">ТП-547 1сшРУ-6/0,4кВ </t>
  </si>
  <si>
    <t>ТП-226</t>
  </si>
  <si>
    <t>09,00 2020.12.07</t>
  </si>
  <si>
    <t>12,00 2020.12.07</t>
  </si>
  <si>
    <t xml:space="preserve">ТП-226 2сшРУ-6/0,4кВ </t>
  </si>
  <si>
    <t>Текущий ремонт облорудования</t>
  </si>
  <si>
    <t>13,30 2020.12.07</t>
  </si>
  <si>
    <t>16,30 2020.12.07</t>
  </si>
  <si>
    <t xml:space="preserve">ТП-226 1сшРУ-6/0,4кВ </t>
  </si>
  <si>
    <t>ТП-35-П</t>
  </si>
  <si>
    <t>ТП-133</t>
  </si>
  <si>
    <t>09,00 2020.12.08</t>
  </si>
  <si>
    <t>12,00 2020.12.08</t>
  </si>
  <si>
    <t>ТП-910</t>
  </si>
  <si>
    <t>11,00 2020.12.08</t>
  </si>
  <si>
    <t xml:space="preserve">ТП-910 2сшРУ-6/0,4кВ </t>
  </si>
  <si>
    <t>Спорт комплекс</t>
  </si>
  <si>
    <t>ТП-434</t>
  </si>
  <si>
    <t>13,30 2020.12.08</t>
  </si>
  <si>
    <t>16,30 2020.12.08</t>
  </si>
  <si>
    <t>ТП-211</t>
  </si>
  <si>
    <t xml:space="preserve">ТП-211 2 сшРУ-6/0,4кВ </t>
  </si>
  <si>
    <t>ТП-323</t>
  </si>
  <si>
    <t>09,00 2020.12.09</t>
  </si>
  <si>
    <t>12,00 2020.12.09</t>
  </si>
  <si>
    <t xml:space="preserve">ТП-323 1сшРУ-6/0,4кВ </t>
  </si>
  <si>
    <t>ТП-142 Ф-3</t>
  </si>
  <si>
    <t>11,00 2020.12.09</t>
  </si>
  <si>
    <t xml:space="preserve">ТП-142 Ф-3,4 </t>
  </si>
  <si>
    <t>Текущий ремонт оборудовани\я</t>
  </si>
  <si>
    <t>13,30 2020.12.09</t>
  </si>
  <si>
    <t>16,30 2020.12.09</t>
  </si>
  <si>
    <t xml:space="preserve">ТП-323 2сшРУ-6/0,4кВ </t>
  </si>
  <si>
    <t>ТП-902а</t>
  </si>
  <si>
    <t>09,00 2020.12.10</t>
  </si>
  <si>
    <t>12,00 2020.12.10</t>
  </si>
  <si>
    <t>ТП-510</t>
  </si>
  <si>
    <t>13,30 2020.12.10</t>
  </si>
  <si>
    <t>16,30 2020.12.10</t>
  </si>
  <si>
    <t>2сшРУ-6/0,4кВ ТП-510</t>
  </si>
  <si>
    <t>ТП-386</t>
  </si>
  <si>
    <t>09,00 2020.12.11</t>
  </si>
  <si>
    <t>11,00 2020.12.11</t>
  </si>
  <si>
    <t>1сшРУ-6/0,4кВ ТП-386</t>
  </si>
  <si>
    <t>ООО Тольяттистройзаказчик</t>
  </si>
  <si>
    <t>ТП-641,</t>
  </si>
  <si>
    <t>Текущий ремонт оборудование</t>
  </si>
  <si>
    <t>2сшРУ-6/0,4кВ ТП-386</t>
  </si>
  <si>
    <t>ТП-573</t>
  </si>
  <si>
    <t>09,00 2020.12.14</t>
  </si>
  <si>
    <t>12,00 2020.12.14</t>
  </si>
  <si>
    <t xml:space="preserve">ТП-573 1сшРУ-10/0,4кВ </t>
  </si>
  <si>
    <t>ТП-368а</t>
  </si>
  <si>
    <t>ТП-368А</t>
  </si>
  <si>
    <t>ТП-130</t>
  </si>
  <si>
    <t>13,30 2020.12.14</t>
  </si>
  <si>
    <t>16,30 2020.12.14</t>
  </si>
  <si>
    <t xml:space="preserve">ТП-573 2сшРУ-10/0,4кВ </t>
  </si>
  <si>
    <t>ТП-15а</t>
  </si>
  <si>
    <t>10,00 2020.12.15</t>
  </si>
  <si>
    <t>12,00 2020.12.15</t>
  </si>
  <si>
    <t>ТП-574</t>
  </si>
  <si>
    <t>09,00 2020.12.15</t>
  </si>
  <si>
    <t xml:space="preserve">ТП-574 1сшРУ-10/0,4кВ </t>
  </si>
  <si>
    <t>ТП ЦТП</t>
  </si>
  <si>
    <t xml:space="preserve">ТП-ЦТП 1сшРУ-6/0,4кВ </t>
  </si>
  <si>
    <t xml:space="preserve">ТП-10 </t>
  </si>
  <si>
    <t>13,30 2020.12.15</t>
  </si>
  <si>
    <t>16,30 2020.12.15</t>
  </si>
  <si>
    <t>ТП-10</t>
  </si>
  <si>
    <t xml:space="preserve">ТП-574 2сшРУ-10/0,4кВ </t>
  </si>
  <si>
    <t>ТП-332</t>
  </si>
  <si>
    <t xml:space="preserve">ТП-332 Ф-6.4 ВЛ-0,4кВ </t>
  </si>
  <si>
    <t>10,00 2020.12.16</t>
  </si>
  <si>
    <t>11,00 2020.12.16</t>
  </si>
  <si>
    <t>КЛ-0,4кВ Ф-3 ТП-574</t>
  </si>
  <si>
    <t>Проверка приборов учета</t>
  </si>
  <si>
    <t>ТП-70</t>
  </si>
  <si>
    <t>10,15 2020.12.16</t>
  </si>
  <si>
    <t>11,15 2020.12.16</t>
  </si>
  <si>
    <t>КЛ-0,4кВ Ф-6 ТП-70</t>
  </si>
  <si>
    <t>оперативный журнал № 43 акт расследования технологического нарушения от 16..12.2020</t>
  </si>
  <si>
    <t>нарушение электрической изоляции КЛ-0,4кВ Ф-6 ТП-70</t>
  </si>
  <si>
    <t>13,30 2020.12.16</t>
  </si>
  <si>
    <t>16,30 2020.12.16</t>
  </si>
  <si>
    <t>КЛ-0,4кВ Ф-2,4  ТП-58</t>
  </si>
  <si>
    <t>ТП-1(ФОХ), ТП-3 (ФОХ)</t>
  </si>
  <si>
    <t>13,00 2020.12.17</t>
  </si>
  <si>
    <t>16,00 2020.12.17</t>
  </si>
  <si>
    <t>ТП-207</t>
  </si>
  <si>
    <t>09,00 2020.12.18</t>
  </si>
  <si>
    <t>12,00 2020.12.18</t>
  </si>
  <si>
    <t>ТП-321,322, 323</t>
  </si>
  <si>
    <t>09,00 2020.12.20</t>
  </si>
  <si>
    <t>15,00 2020.12.20</t>
  </si>
  <si>
    <t>ТП-321, 322, 323</t>
  </si>
  <si>
    <t>АО ТЕВИС, КНС учебного центра, ООО СКБ ВАЗа</t>
  </si>
  <si>
    <t>ТП-572</t>
  </si>
  <si>
    <t>09,00 2020.12.21</t>
  </si>
  <si>
    <t>12,00 2020.12.21</t>
  </si>
  <si>
    <t xml:space="preserve">ТП-572 1сшРУ-10/0,4кВ </t>
  </si>
  <si>
    <t>ТП-6204 (Самара)</t>
  </si>
  <si>
    <t>10,00 2020.12.21</t>
  </si>
  <si>
    <t>14,00 2020.12.21</t>
  </si>
  <si>
    <t>ТЦ Магнит Самара</t>
  </si>
  <si>
    <t>13,30 2020.12.21</t>
  </si>
  <si>
    <t>16,30 2020.12.21</t>
  </si>
  <si>
    <t xml:space="preserve">ТП-572 2сшРУ-10/0,4кВ </t>
  </si>
  <si>
    <t>ТП-30П</t>
  </si>
  <si>
    <t>09,00 2020.12.23</t>
  </si>
  <si>
    <t>12,00 2020.12.23</t>
  </si>
  <si>
    <t xml:space="preserve">ТП-30П 2сшРУ-10/0,4кВ </t>
  </si>
  <si>
    <t xml:space="preserve">КНС-1 </t>
  </si>
  <si>
    <t>ТП-Магнит</t>
  </si>
  <si>
    <t>ТП Магнит</t>
  </si>
  <si>
    <t>23,13 2020.12.23</t>
  </si>
  <si>
    <t>01,22 2020.12.24</t>
  </si>
  <si>
    <t xml:space="preserve">КЛ-0,4кВ Ф-11 ТП-479 </t>
  </si>
  <si>
    <t>оперативный журнал № 43 акт расследования технологического нарушения от 24..12.2020</t>
  </si>
  <si>
    <t>нарушение электрической изоляции КЛ-0,4кВ Ф-11 ТП-479</t>
  </si>
  <si>
    <t>09,00 2020.12.24</t>
  </si>
  <si>
    <t>12,00 2020.12.24</t>
  </si>
  <si>
    <t>ТП-735, 734,758, 499,286К, 729, 581, 500, 733, 136К,727, 404</t>
  </si>
  <si>
    <t>Текущий ремонт РЯ-21</t>
  </si>
  <si>
    <t>09,00 2020.12.25</t>
  </si>
  <si>
    <t>12,00 2020.12.25</t>
  </si>
  <si>
    <t xml:space="preserve">ТП-30П 1сшРУ-10/0,4кВ </t>
  </si>
  <si>
    <t>ВЛ-6кВ Ф-7 ПС "К"</t>
  </si>
  <si>
    <t>11,00 2020.12.25</t>
  </si>
  <si>
    <t>ТП-736, 512,513, 409,754, 435,410, 413а,413, 414,728, 630,412</t>
  </si>
  <si>
    <t xml:space="preserve">ТП-321 </t>
  </si>
  <si>
    <t>10,00 2020.12.28</t>
  </si>
  <si>
    <t>12,00 2020.12.28</t>
  </si>
  <si>
    <t>1сшРУ-6/0,4кВ ТП-321</t>
  </si>
  <si>
    <t>Тольяттистройзаказчик</t>
  </si>
  <si>
    <t>13,30 2020.12.28</t>
  </si>
  <si>
    <t>16,30 2020.12.28</t>
  </si>
  <si>
    <t>2сшРУ-6/0,4кВ ТП-321</t>
  </si>
  <si>
    <t xml:space="preserve">ТП-12 </t>
  </si>
  <si>
    <t>13,30 2020.12.29</t>
  </si>
  <si>
    <t>16,30 2020.12.29</t>
  </si>
  <si>
    <t>ТП-12</t>
  </si>
  <si>
    <t>ТП-30-П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</si>
</sst>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00"/>
    <numFmt numFmtId="175" formatCode="0.000"/>
    <numFmt numFmtId="176" formatCode="0.0"/>
  </numFmts>
  <fonts count="49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4"/>
      <color indexed="8"/>
      <name val="Calibri"/>
      <family val="0"/>
    </font>
    <font>
      <b/>
      <sz val="8"/>
      <color indexed="8"/>
      <name val="Arial Narrow"/>
      <family val="0"/>
    </font>
    <font>
      <sz val="11"/>
      <color indexed="9"/>
      <name val="Arial Narrow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 style="medium"/>
      <bottom style="medium"/>
    </border>
  </borders>
  <cellStyleXfs count="6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0" fillId="0" borderId="0" applyFill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Fill="1" applyAlignment="1" applyProtection="1">
      <alignment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0" xfId="57" applyFill="1" applyProtection="1">
      <alignment/>
      <protection/>
    </xf>
    <xf numFmtId="0" fontId="0" fillId="0" borderId="0" xfId="57" applyFill="1" applyAlignment="1" applyProtection="1">
      <alignment horizontal="left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1" fillId="0" borderId="0" xfId="57" applyFont="1" applyFill="1" applyProtection="1">
      <alignment/>
      <protection/>
    </xf>
    <xf numFmtId="0" fontId="0" fillId="0" borderId="12" xfId="57" applyFill="1" applyBorder="1" applyAlignment="1" applyProtection="1">
      <alignment horizontal="center" vertical="center"/>
      <protection/>
    </xf>
    <xf numFmtId="0" fontId="0" fillId="0" borderId="0" xfId="57" applyFill="1" applyAlignment="1" applyProtection="1">
      <alignment horizontal="left" vertical="top"/>
      <protection/>
    </xf>
    <xf numFmtId="0" fontId="0" fillId="0" borderId="0" xfId="57" applyFill="1" applyAlignment="1" applyProtection="1">
      <alignment horizontal="center"/>
      <protection/>
    </xf>
    <xf numFmtId="0" fontId="0" fillId="0" borderId="0" xfId="57" applyFill="1" applyAlignment="1" applyProtection="1">
      <alignment vertical="top"/>
      <protection locked="0"/>
    </xf>
    <xf numFmtId="0" fontId="2" fillId="0" borderId="0" xfId="57" applyFont="1" applyFill="1" applyAlignment="1" applyProtection="1">
      <alignment horizontal="center" vertical="top"/>
      <protection/>
    </xf>
    <xf numFmtId="0" fontId="0" fillId="0" borderId="0" xfId="57" applyFill="1" applyAlignment="1" applyProtection="1">
      <alignment horizontal="center" vertical="top"/>
      <protection locked="0"/>
    </xf>
    <xf numFmtId="0" fontId="0" fillId="0" borderId="13" xfId="57" applyFill="1" applyBorder="1" applyAlignment="1" applyProtection="1">
      <alignment horizontal="center" vertical="center" textRotation="90" wrapText="1"/>
      <protection/>
    </xf>
    <xf numFmtId="0" fontId="8" fillId="0" borderId="10" xfId="57" applyFont="1" applyFill="1" applyBorder="1" applyAlignment="1">
      <alignment vertical="center"/>
    </xf>
    <xf numFmtId="0" fontId="8" fillId="0" borderId="11" xfId="57" applyFont="1" applyFill="1" applyBorder="1" applyAlignment="1">
      <alignment vertical="center"/>
    </xf>
    <xf numFmtId="0" fontId="8" fillId="0" borderId="10" xfId="57" applyFont="1" applyFill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/>
    </xf>
    <xf numFmtId="49" fontId="8" fillId="0" borderId="10" xfId="57" applyNumberFormat="1" applyFont="1" applyFill="1" applyBorder="1" applyAlignment="1">
      <alignment horizontal="center" vertical="center"/>
    </xf>
    <xf numFmtId="0" fontId="0" fillId="0" borderId="0" xfId="57" applyFill="1" applyAlignment="1" applyProtection="1">
      <alignment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0" xfId="57" applyFont="1" applyFill="1" applyAlignment="1" applyProtection="1">
      <alignment horizontal="center"/>
      <protection/>
    </xf>
    <xf numFmtId="0" fontId="2" fillId="0" borderId="0" xfId="57" applyFont="1" applyFill="1" applyAlignment="1" applyProtection="1">
      <alignment horizontal="left" vertical="top"/>
      <protection/>
    </xf>
    <xf numFmtId="0" fontId="8" fillId="0" borderId="10" xfId="57" applyFont="1" applyFill="1" applyBorder="1" applyAlignment="1">
      <alignment horizontal="left" vertical="center"/>
    </xf>
    <xf numFmtId="0" fontId="0" fillId="0" borderId="0" xfId="57" applyFill="1" applyAlignment="1" applyProtection="1">
      <alignment horizontal="center" vertical="center"/>
      <protection/>
    </xf>
    <xf numFmtId="49" fontId="8" fillId="0" borderId="0" xfId="57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left" vertical="center" wrapText="1"/>
    </xf>
    <xf numFmtId="0" fontId="8" fillId="0" borderId="0" xfId="57" applyFont="1" applyFill="1" applyBorder="1" applyAlignment="1">
      <alignment horizontal="center" vertical="center" wrapText="1"/>
    </xf>
    <xf numFmtId="49" fontId="8" fillId="0" borderId="0" xfId="57" applyNumberFormat="1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/>
    </xf>
    <xf numFmtId="2" fontId="8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center" vertical="center" wrapText="1"/>
    </xf>
    <xf numFmtId="0" fontId="8" fillId="0" borderId="0" xfId="57" applyNumberFormat="1" applyFont="1" applyFill="1" applyBorder="1" applyAlignment="1">
      <alignment horizontal="center" vertical="center"/>
    </xf>
    <xf numFmtId="49" fontId="9" fillId="0" borderId="0" xfId="57" applyNumberFormat="1" applyFont="1" applyFill="1" applyBorder="1" applyAlignment="1">
      <alignment horizontal="center" vertical="center" wrapText="1"/>
    </xf>
    <xf numFmtId="0" fontId="0" fillId="0" borderId="0" xfId="57" applyFill="1" applyBorder="1" applyProtection="1">
      <alignment/>
      <protection/>
    </xf>
    <xf numFmtId="0" fontId="10" fillId="0" borderId="11" xfId="57" applyFont="1" applyFill="1" applyBorder="1" applyAlignment="1">
      <alignment vertical="center"/>
    </xf>
    <xf numFmtId="0" fontId="10" fillId="0" borderId="11" xfId="57" applyNumberFormat="1" applyFont="1" applyFill="1" applyBorder="1" applyAlignment="1">
      <alignment/>
    </xf>
    <xf numFmtId="0" fontId="10" fillId="0" borderId="11" xfId="57" applyNumberFormat="1" applyFont="1" applyFill="1" applyBorder="1" applyAlignment="1">
      <alignment horizontal="center"/>
    </xf>
    <xf numFmtId="49" fontId="10" fillId="0" borderId="11" xfId="57" applyNumberFormat="1" applyFont="1" applyFill="1" applyBorder="1" applyAlignment="1">
      <alignment/>
    </xf>
    <xf numFmtId="0" fontId="8" fillId="0" borderId="0" xfId="57" applyFont="1" applyFill="1" applyBorder="1" applyAlignment="1">
      <alignment vertical="center" wrapText="1"/>
    </xf>
    <xf numFmtId="0" fontId="8" fillId="0" borderId="11" xfId="57" applyNumberFormat="1" applyFont="1" applyFill="1" applyBorder="1" applyAlignment="1">
      <alignment/>
    </xf>
    <xf numFmtId="0" fontId="8" fillId="0" borderId="11" xfId="57" applyNumberFormat="1" applyFont="1" applyFill="1" applyBorder="1" applyAlignment="1">
      <alignment horizontal="center"/>
    </xf>
    <xf numFmtId="49" fontId="8" fillId="0" borderId="11" xfId="57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4" fontId="0" fillId="0" borderId="0" xfId="57" applyNumberFormat="1" applyFill="1" applyProtection="1">
      <alignment/>
      <protection/>
    </xf>
    <xf numFmtId="176" fontId="0" fillId="0" borderId="0" xfId="57" applyNumberFormat="1" applyFill="1" applyAlignment="1" applyProtection="1">
      <alignment/>
      <protection/>
    </xf>
    <xf numFmtId="174" fontId="0" fillId="0" borderId="0" xfId="57" applyNumberFormat="1" applyFill="1" applyAlignment="1" applyProtection="1">
      <alignment/>
      <protection/>
    </xf>
    <xf numFmtId="175" fontId="0" fillId="0" borderId="0" xfId="57" applyNumberFormat="1" applyFill="1" applyAlignment="1" applyProtection="1">
      <alignment horizontal="center" vertical="center"/>
      <protection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57" applyNumberFormat="1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 wrapText="1"/>
    </xf>
    <xf numFmtId="0" fontId="8" fillId="0" borderId="11" xfId="57" applyFont="1" applyFill="1" applyBorder="1" applyAlignment="1">
      <alignment horizontal="center" vertical="center" wrapText="1"/>
    </xf>
    <xf numFmtId="49" fontId="8" fillId="0" borderId="10" xfId="57" applyNumberFormat="1" applyFont="1" applyFill="1" applyBorder="1" applyAlignment="1">
      <alignment horizontal="center" vertical="center" wrapText="1"/>
    </xf>
    <xf numFmtId="2" fontId="8" fillId="0" borderId="10" xfId="57" applyNumberFormat="1" applyFont="1" applyFill="1" applyBorder="1" applyAlignment="1">
      <alignment horizontal="center" vertical="center"/>
    </xf>
    <xf numFmtId="0" fontId="8" fillId="0" borderId="11" xfId="57" applyNumberFormat="1" applyFont="1" applyFill="1" applyBorder="1" applyAlignment="1">
      <alignment horizontal="left" vertical="center" wrapText="1"/>
    </xf>
    <xf numFmtId="0" fontId="8" fillId="0" borderId="11" xfId="57" applyNumberFormat="1" applyFont="1" applyFill="1" applyBorder="1" applyAlignment="1">
      <alignment horizontal="center" vertical="center" wrapText="1"/>
    </xf>
    <xf numFmtId="0" fontId="8" fillId="0" borderId="11" xfId="57" applyNumberFormat="1" applyFont="1" applyFill="1" applyBorder="1" applyAlignment="1">
      <alignment horizontal="center" vertical="center"/>
    </xf>
    <xf numFmtId="0" fontId="8" fillId="0" borderId="10" xfId="57" applyNumberFormat="1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</xf>
    <xf numFmtId="49" fontId="8" fillId="0" borderId="11" xfId="57" applyNumberFormat="1" applyFont="1" applyFill="1" applyBorder="1" applyAlignment="1">
      <alignment horizontal="center" vertical="center"/>
    </xf>
    <xf numFmtId="0" fontId="8" fillId="0" borderId="11" xfId="57" applyFont="1" applyBorder="1" applyAlignment="1">
      <alignment horizontal="center" vertical="center" wrapText="1"/>
    </xf>
    <xf numFmtId="0" fontId="8" fillId="0" borderId="11" xfId="57" applyFont="1" applyBorder="1" applyAlignment="1">
      <alignment horizontal="left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11" fillId="0" borderId="0" xfId="57" applyFont="1" applyFill="1" applyAlignment="1" applyProtection="1">
      <alignment horizontal="left"/>
      <protection/>
    </xf>
    <xf numFmtId="0" fontId="0" fillId="0" borderId="14" xfId="57" applyFont="1" applyFill="1" applyBorder="1" applyAlignment="1">
      <alignment horizontal="center" vertical="center" textRotation="90" wrapText="1"/>
    </xf>
    <xf numFmtId="0" fontId="47" fillId="0" borderId="15" xfId="57" applyFont="1" applyFill="1" applyBorder="1" applyAlignment="1">
      <alignment horizontal="center" vertical="top" wrapText="1"/>
    </xf>
    <xf numFmtId="0" fontId="8" fillId="0" borderId="15" xfId="57" applyFont="1" applyFill="1" applyBorder="1" applyAlignment="1">
      <alignment horizontal="center" vertical="center"/>
    </xf>
    <xf numFmtId="0" fontId="0" fillId="0" borderId="16" xfId="57" applyFont="1" applyFill="1" applyBorder="1" applyAlignment="1">
      <alignment horizontal="left" vertical="top"/>
    </xf>
    <xf numFmtId="0" fontId="0" fillId="0" borderId="16" xfId="57" applyFill="1" applyBorder="1" applyAlignment="1">
      <alignment vertical="top" wrapText="1"/>
    </xf>
    <xf numFmtId="0" fontId="0" fillId="0" borderId="16" xfId="57" applyFont="1" applyFill="1" applyBorder="1" applyAlignment="1">
      <alignment horizontal="center" vertical="top" wrapText="1"/>
    </xf>
    <xf numFmtId="0" fontId="0" fillId="0" borderId="16" xfId="57" applyFill="1" applyBorder="1" applyAlignment="1">
      <alignment horizontal="center" vertical="top" wrapText="1"/>
    </xf>
    <xf numFmtId="0" fontId="0" fillId="0" borderId="16" xfId="57" applyFont="1" applyFill="1" applyBorder="1" applyAlignment="1">
      <alignment vertical="top" wrapText="1"/>
    </xf>
    <xf numFmtId="0" fontId="0" fillId="0" borderId="17" xfId="57" applyFont="1" applyFill="1" applyBorder="1" applyAlignment="1">
      <alignment horizontal="center" vertical="top" wrapText="1"/>
    </xf>
    <xf numFmtId="0" fontId="41" fillId="0" borderId="11" xfId="57" applyFont="1" applyFill="1" applyBorder="1" applyAlignment="1">
      <alignment horizontal="left" vertical="top"/>
    </xf>
    <xf numFmtId="0" fontId="0" fillId="0" borderId="11" xfId="57" applyFill="1" applyBorder="1" applyAlignment="1">
      <alignment horizontal="left" vertical="top" wrapText="1"/>
    </xf>
    <xf numFmtId="0" fontId="0" fillId="0" borderId="11" xfId="57" applyFill="1" applyBorder="1" applyAlignment="1">
      <alignment horizontal="left" vertical="top"/>
    </xf>
    <xf numFmtId="0" fontId="0" fillId="0" borderId="11" xfId="57" applyFont="1" applyFill="1" applyBorder="1" applyAlignment="1">
      <alignment horizontal="center" vertical="top"/>
    </xf>
    <xf numFmtId="0" fontId="0" fillId="0" borderId="11" xfId="57" applyFill="1" applyBorder="1" applyAlignment="1">
      <alignment horizontal="center" vertical="top" wrapText="1"/>
    </xf>
    <xf numFmtId="0" fontId="0" fillId="0" borderId="11" xfId="57" applyFont="1" applyFill="1" applyBorder="1" applyAlignment="1">
      <alignment horizontal="center" vertical="top" wrapText="1"/>
    </xf>
    <xf numFmtId="0" fontId="0" fillId="0" borderId="11" xfId="57" applyFill="1" applyBorder="1" applyAlignment="1">
      <alignment horizontal="center" vertical="top"/>
    </xf>
    <xf numFmtId="0" fontId="0" fillId="0" borderId="11" xfId="57" applyFont="1" applyFill="1" applyBorder="1" applyAlignment="1">
      <alignment horizontal="left" vertical="top"/>
    </xf>
    <xf numFmtId="2" fontId="0" fillId="0" borderId="11" xfId="57" applyNumberFormat="1" applyFont="1" applyFill="1" applyBorder="1" applyAlignment="1">
      <alignment horizontal="center" vertical="top" wrapText="1"/>
    </xf>
    <xf numFmtId="49" fontId="0" fillId="0" borderId="11" xfId="57" applyNumberFormat="1" applyFill="1" applyBorder="1" applyAlignment="1">
      <alignment horizontal="center" vertical="top"/>
    </xf>
    <xf numFmtId="0" fontId="48" fillId="0" borderId="11" xfId="57" applyFont="1" applyFill="1" applyBorder="1" applyAlignment="1">
      <alignment horizontal="center" vertical="top" wrapText="1"/>
    </xf>
    <xf numFmtId="0" fontId="0" fillId="0" borderId="12" xfId="57" applyFont="1" applyFill="1" applyBorder="1" applyAlignment="1" applyProtection="1">
      <alignment horizontal="right"/>
      <protection/>
    </xf>
    <xf numFmtId="0" fontId="0" fillId="0" borderId="18" xfId="57" applyFill="1" applyBorder="1" applyAlignment="1" applyProtection="1">
      <alignment horizontal="center" vertical="center" textRotation="90" wrapText="1"/>
      <protection/>
    </xf>
    <xf numFmtId="0" fontId="0" fillId="0" borderId="19" xfId="57" applyFill="1" applyBorder="1" applyAlignment="1" applyProtection="1">
      <alignment horizontal="center" vertical="center" textRotation="90" wrapText="1"/>
      <protection/>
    </xf>
    <xf numFmtId="0" fontId="0" fillId="0" borderId="20" xfId="57" applyFill="1" applyBorder="1" applyAlignment="1" applyProtection="1">
      <alignment horizontal="center" vertical="center" wrapText="1"/>
      <protection/>
    </xf>
    <xf numFmtId="0" fontId="0" fillId="0" borderId="21" xfId="57" applyFill="1" applyBorder="1" applyAlignment="1" applyProtection="1">
      <alignment horizontal="center" vertical="center" wrapText="1"/>
      <protection/>
    </xf>
    <xf numFmtId="0" fontId="0" fillId="0" borderId="22" xfId="57" applyFill="1" applyBorder="1" applyAlignment="1" applyProtection="1">
      <alignment horizontal="center" vertical="center" wrapText="1"/>
      <protection/>
    </xf>
    <xf numFmtId="0" fontId="0" fillId="0" borderId="23" xfId="57" applyFill="1" applyBorder="1" applyAlignment="1" applyProtection="1">
      <alignment horizontal="center" vertical="center" wrapText="1"/>
      <protection/>
    </xf>
    <xf numFmtId="0" fontId="0" fillId="0" borderId="24" xfId="57" applyFill="1" applyBorder="1" applyAlignment="1" applyProtection="1">
      <alignment horizontal="center" vertical="center" wrapText="1"/>
      <protection/>
    </xf>
    <xf numFmtId="0" fontId="0" fillId="0" borderId="25" xfId="57" applyFill="1" applyBorder="1" applyAlignment="1" applyProtection="1">
      <alignment horizontal="center" vertical="center" wrapText="1"/>
      <protection/>
    </xf>
    <xf numFmtId="0" fontId="0" fillId="0" borderId="26" xfId="57" applyFill="1" applyBorder="1" applyAlignment="1" applyProtection="1">
      <alignment horizontal="center" vertical="center" wrapText="1"/>
      <protection/>
    </xf>
    <xf numFmtId="0" fontId="0" fillId="0" borderId="27" xfId="57" applyFill="1" applyBorder="1" applyAlignment="1" applyProtection="1">
      <alignment horizontal="center" vertical="center" wrapText="1"/>
      <protection/>
    </xf>
    <xf numFmtId="0" fontId="0" fillId="0" borderId="28" xfId="57" applyFill="1" applyBorder="1" applyAlignment="1" applyProtection="1">
      <alignment horizontal="center" vertical="center" wrapText="1"/>
      <protection/>
    </xf>
    <xf numFmtId="0" fontId="0" fillId="0" borderId="25" xfId="57" applyFill="1" applyBorder="1" applyAlignment="1" applyProtection="1">
      <alignment horizontal="center" vertical="center" textRotation="90" wrapText="1"/>
      <protection/>
    </xf>
    <xf numFmtId="0" fontId="0" fillId="0" borderId="13" xfId="57" applyFill="1" applyBorder="1" applyAlignment="1" applyProtection="1">
      <alignment horizontal="center" vertical="center" textRotation="90" wrapText="1"/>
      <protection/>
    </xf>
    <xf numFmtId="0" fontId="4" fillId="0" borderId="0" xfId="57" applyFont="1" applyFill="1" applyAlignment="1" applyProtection="1">
      <alignment horizontal="left" vertical="top"/>
      <protection/>
    </xf>
    <xf numFmtId="0" fontId="0" fillId="0" borderId="0" xfId="57" applyFill="1" applyAlignment="1" applyProtection="1">
      <alignment horizontal="center"/>
      <protection/>
    </xf>
    <xf numFmtId="0" fontId="5" fillId="0" borderId="29" xfId="57" applyFont="1" applyFill="1" applyBorder="1" applyAlignment="1" applyProtection="1">
      <alignment horizontal="center"/>
      <protection/>
    </xf>
    <xf numFmtId="0" fontId="0" fillId="0" borderId="29" xfId="57" applyFill="1" applyBorder="1" applyAlignment="1" applyProtection="1">
      <alignment horizontal="center"/>
      <protection/>
    </xf>
    <xf numFmtId="0" fontId="0" fillId="0" borderId="0" xfId="57" applyFill="1" applyAlignment="1" applyProtection="1">
      <alignment horizontal="left"/>
      <protection/>
    </xf>
    <xf numFmtId="0" fontId="0" fillId="0" borderId="29" xfId="57" applyFill="1" applyBorder="1" applyAlignment="1" applyProtection="1">
      <alignment horizontal="left"/>
      <protection/>
    </xf>
    <xf numFmtId="0" fontId="0" fillId="0" borderId="21" xfId="57" applyFill="1" applyBorder="1" applyAlignment="1" applyProtection="1">
      <alignment horizontal="left" vertical="center" wrapText="1"/>
      <protection/>
    </xf>
    <xf numFmtId="0" fontId="0" fillId="0" borderId="30" xfId="57" applyFill="1" applyBorder="1" applyAlignment="1" applyProtection="1">
      <alignment horizontal="center" vertical="center" textRotation="90" wrapText="1"/>
      <protection/>
    </xf>
    <xf numFmtId="49" fontId="10" fillId="0" borderId="10" xfId="57" applyNumberFormat="1" applyFont="1" applyFill="1" applyBorder="1" applyAlignment="1">
      <alignment horizontal="left" vertical="center" wrapText="1"/>
    </xf>
    <xf numFmtId="49" fontId="10" fillId="0" borderId="31" xfId="57" applyNumberFormat="1" applyFont="1" applyFill="1" applyBorder="1" applyAlignment="1">
      <alignment horizontal="left" vertical="center" wrapText="1"/>
    </xf>
    <xf numFmtId="49" fontId="10" fillId="0" borderId="32" xfId="57" applyNumberFormat="1" applyFont="1" applyFill="1" applyBorder="1" applyAlignment="1">
      <alignment horizontal="left" vertical="center" wrapText="1"/>
    </xf>
    <xf numFmtId="49" fontId="8" fillId="0" borderId="10" xfId="57" applyNumberFormat="1" applyFont="1" applyFill="1" applyBorder="1" applyAlignment="1">
      <alignment horizontal="left" vertical="center" wrapText="1"/>
    </xf>
    <xf numFmtId="49" fontId="8" fillId="0" borderId="31" xfId="57" applyNumberFormat="1" applyFont="1" applyFill="1" applyBorder="1" applyAlignment="1">
      <alignment horizontal="left" vertical="center" wrapText="1"/>
    </xf>
    <xf numFmtId="49" fontId="8" fillId="0" borderId="32" xfId="57" applyNumberFormat="1" applyFont="1" applyFill="1" applyBorder="1" applyAlignment="1">
      <alignment horizontal="left" vertical="center" wrapText="1"/>
    </xf>
    <xf numFmtId="0" fontId="0" fillId="0" borderId="33" xfId="57" applyFont="1" applyFill="1" applyBorder="1" applyAlignment="1">
      <alignment horizontal="center" vertical="center" textRotation="90" wrapText="1"/>
    </xf>
    <xf numFmtId="0" fontId="0" fillId="0" borderId="14" xfId="57" applyFont="1" applyFill="1" applyBorder="1" applyAlignment="1">
      <alignment horizontal="center" vertical="center" textRotation="90" wrapText="1"/>
    </xf>
    <xf numFmtId="0" fontId="0" fillId="0" borderId="34" xfId="57" applyFont="1" applyFill="1" applyBorder="1" applyAlignment="1">
      <alignment horizontal="center" vertical="center" textRotation="90" wrapText="1"/>
    </xf>
    <xf numFmtId="0" fontId="0" fillId="0" borderId="35" xfId="57" applyFont="1" applyFill="1" applyBorder="1" applyAlignment="1">
      <alignment horizontal="center" vertical="center" textRotation="90" wrapText="1"/>
    </xf>
    <xf numFmtId="0" fontId="0" fillId="0" borderId="36" xfId="57" applyFont="1" applyFill="1" applyBorder="1" applyAlignment="1">
      <alignment horizontal="center" vertical="center" wrapText="1"/>
    </xf>
    <xf numFmtId="0" fontId="0" fillId="0" borderId="37" xfId="57" applyFont="1" applyFill="1" applyBorder="1" applyAlignment="1">
      <alignment horizontal="center" vertical="center" wrapText="1"/>
    </xf>
    <xf numFmtId="0" fontId="0" fillId="0" borderId="38" xfId="57" applyFont="1" applyFill="1" applyBorder="1" applyAlignment="1">
      <alignment horizontal="center" vertical="center" wrapText="1"/>
    </xf>
    <xf numFmtId="0" fontId="0" fillId="0" borderId="39" xfId="57" applyFont="1" applyFill="1" applyBorder="1" applyAlignment="1">
      <alignment horizontal="center" vertical="center" textRotation="90" wrapText="1"/>
    </xf>
    <xf numFmtId="0" fontId="0" fillId="0" borderId="40" xfId="57" applyFont="1" applyFill="1" applyBorder="1" applyAlignment="1">
      <alignment horizontal="center" vertical="center" textRotation="90" wrapText="1"/>
    </xf>
    <xf numFmtId="0" fontId="0" fillId="0" borderId="41" xfId="57" applyFont="1" applyFill="1" applyBorder="1" applyAlignment="1">
      <alignment horizontal="center" vertical="center" wrapText="1"/>
    </xf>
    <xf numFmtId="0" fontId="0" fillId="0" borderId="42" xfId="57" applyFont="1" applyFill="1" applyBorder="1" applyAlignment="1">
      <alignment horizontal="center" vertical="center" wrapText="1"/>
    </xf>
    <xf numFmtId="0" fontId="0" fillId="0" borderId="43" xfId="57" applyFont="1" applyFill="1" applyBorder="1" applyAlignment="1">
      <alignment horizontal="center" vertical="center" wrapText="1"/>
    </xf>
    <xf numFmtId="0" fontId="0" fillId="0" borderId="44" xfId="57" applyFont="1" applyFill="1" applyBorder="1" applyAlignment="1">
      <alignment horizontal="center" vertical="center" wrapText="1"/>
    </xf>
    <xf numFmtId="0" fontId="0" fillId="0" borderId="45" xfId="57" applyFont="1" applyFill="1" applyBorder="1" applyAlignment="1">
      <alignment horizontal="center" vertical="center" wrapText="1"/>
    </xf>
    <xf numFmtId="0" fontId="0" fillId="0" borderId="46" xfId="57" applyFont="1" applyFill="1" applyBorder="1" applyAlignment="1">
      <alignment horizontal="center" vertical="center" wrapText="1"/>
    </xf>
    <xf numFmtId="0" fontId="0" fillId="0" borderId="34" xfId="57" applyFill="1" applyBorder="1" applyAlignment="1" applyProtection="1">
      <alignment horizontal="center" vertical="center" textRotation="90" wrapText="1"/>
      <protection/>
    </xf>
    <xf numFmtId="0" fontId="0" fillId="0" borderId="35" xfId="57" applyFill="1" applyBorder="1" applyAlignment="1" applyProtection="1">
      <alignment horizontal="center" vertical="center" textRotation="90" wrapText="1"/>
      <protection/>
    </xf>
    <xf numFmtId="0" fontId="0" fillId="0" borderId="47" xfId="57" applyFill="1" applyBorder="1" applyAlignment="1" applyProtection="1">
      <alignment horizontal="center" vertical="center" textRotation="90" wrapText="1"/>
      <protection/>
    </xf>
    <xf numFmtId="0" fontId="0" fillId="0" borderId="48" xfId="57" applyFont="1" applyFill="1" applyBorder="1" applyAlignment="1">
      <alignment horizontal="center" vertical="center" textRotation="90" wrapText="1"/>
    </xf>
    <xf numFmtId="0" fontId="0" fillId="0" borderId="49" xfId="57" applyFont="1" applyFill="1" applyBorder="1" applyAlignment="1">
      <alignment horizontal="center" vertical="center" textRotation="90" wrapText="1"/>
    </xf>
    <xf numFmtId="0" fontId="0" fillId="0" borderId="50" xfId="57" applyFont="1" applyFill="1" applyBorder="1" applyAlignment="1">
      <alignment horizontal="center" vertical="center" wrapText="1"/>
    </xf>
    <xf numFmtId="0" fontId="0" fillId="0" borderId="42" xfId="57" applyFont="1" applyFill="1" applyBorder="1" applyAlignment="1">
      <alignment horizontal="center" vertical="center" textRotation="90" wrapText="1"/>
    </xf>
    <xf numFmtId="0" fontId="0" fillId="0" borderId="0" xfId="57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B2" sqref="B2:B13"/>
    </sheetView>
  </sheetViews>
  <sheetFormatPr defaultColWidth="9.140625" defaultRowHeight="15"/>
  <sheetData>
    <row r="2" ht="15">
      <c r="B2" t="s">
        <v>36</v>
      </c>
    </row>
    <row r="3" ht="15">
      <c r="B3" t="s">
        <v>37</v>
      </c>
    </row>
    <row r="4" ht="15">
      <c r="B4" t="s">
        <v>38</v>
      </c>
    </row>
    <row r="5" ht="15">
      <c r="B5" t="s">
        <v>39</v>
      </c>
    </row>
    <row r="6" ht="15">
      <c r="B6" t="s">
        <v>40</v>
      </c>
    </row>
    <row r="7" ht="15">
      <c r="B7" t="s">
        <v>41</v>
      </c>
    </row>
    <row r="8" ht="15">
      <c r="B8" t="s">
        <v>42</v>
      </c>
    </row>
    <row r="9" ht="15">
      <c r="B9" t="s">
        <v>1</v>
      </c>
    </row>
    <row r="10" ht="15">
      <c r="B10" t="s">
        <v>43</v>
      </c>
    </row>
    <row r="11" ht="15">
      <c r="B11" t="s">
        <v>44</v>
      </c>
    </row>
    <row r="12" ht="15">
      <c r="B12" t="s">
        <v>45</v>
      </c>
    </row>
    <row r="13" ht="15">
      <c r="B13" t="s">
        <v>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zoomScale="80" zoomScaleNormal="80" zoomScalePageLayoutView="0" workbookViewId="0" topLeftCell="A1">
      <pane ySplit="10" topLeftCell="A35" activePane="bottomLeft" state="frozen"/>
      <selection pane="topLeft" activeCell="A1" sqref="A1"/>
      <selection pane="bottomLeft" activeCell="J62" sqref="J62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6" width="9.7109375" style="29" customWidth="1"/>
    <col min="7" max="7" width="9.28125" style="29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1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s="19" customFormat="1" ht="15">
      <c r="A10" s="26">
        <v>1</v>
      </c>
      <c r="B10" s="26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56" t="s">
        <v>56</v>
      </c>
      <c r="B11" s="9" t="s">
        <v>98</v>
      </c>
      <c r="C11" s="8" t="s">
        <v>67</v>
      </c>
      <c r="D11" s="9" t="s">
        <v>817</v>
      </c>
      <c r="E11" s="8">
        <v>6</v>
      </c>
      <c r="F11" s="1" t="s">
        <v>1155</v>
      </c>
      <c r="G11" s="1" t="s">
        <v>1156</v>
      </c>
      <c r="H11" s="2" t="s">
        <v>82</v>
      </c>
      <c r="I11" s="3">
        <v>7</v>
      </c>
      <c r="J11" s="30" t="s">
        <v>610</v>
      </c>
      <c r="K11" s="4">
        <v>0</v>
      </c>
      <c r="L11" s="10">
        <v>0</v>
      </c>
      <c r="M11" s="11">
        <v>27</v>
      </c>
      <c r="N11" s="11">
        <v>0</v>
      </c>
      <c r="O11" s="11">
        <v>0</v>
      </c>
      <c r="P11" s="57">
        <v>27</v>
      </c>
      <c r="Q11" s="11">
        <v>0</v>
      </c>
      <c r="R11" s="11">
        <v>0</v>
      </c>
      <c r="S11" s="11">
        <v>27</v>
      </c>
      <c r="T11" s="11">
        <v>0</v>
      </c>
      <c r="U11" s="11">
        <v>0</v>
      </c>
      <c r="V11" s="11">
        <v>795</v>
      </c>
      <c r="W11" s="4"/>
      <c r="X11" s="7" t="s">
        <v>1157</v>
      </c>
      <c r="Y11" s="1" t="s">
        <v>1109</v>
      </c>
      <c r="Z11" s="12" t="s">
        <v>405</v>
      </c>
      <c r="AA11" s="11">
        <v>0</v>
      </c>
      <c r="AB11" s="6" t="s">
        <v>1151</v>
      </c>
    </row>
    <row r="12" spans="1:28" ht="39.75" customHeight="1">
      <c r="A12" s="56" t="s">
        <v>57</v>
      </c>
      <c r="B12" s="9" t="s">
        <v>51</v>
      </c>
      <c r="C12" s="5" t="s">
        <v>48</v>
      </c>
      <c r="D12" s="9" t="s">
        <v>1158</v>
      </c>
      <c r="E12" s="5">
        <v>6</v>
      </c>
      <c r="F12" s="1" t="s">
        <v>1159</v>
      </c>
      <c r="G12" s="1" t="s">
        <v>1160</v>
      </c>
      <c r="H12" s="2" t="s">
        <v>49</v>
      </c>
      <c r="I12" s="3">
        <v>3</v>
      </c>
      <c r="J12" s="31" t="s">
        <v>1158</v>
      </c>
      <c r="K12" s="4">
        <v>0</v>
      </c>
      <c r="L12" s="4" t="s">
        <v>1158</v>
      </c>
      <c r="M12" s="32">
        <v>1</v>
      </c>
      <c r="N12" s="32">
        <v>0</v>
      </c>
      <c r="O12" s="4">
        <v>1</v>
      </c>
      <c r="P12" s="4">
        <v>0</v>
      </c>
      <c r="Q12" s="32">
        <v>0</v>
      </c>
      <c r="R12" s="32">
        <v>0</v>
      </c>
      <c r="S12" s="32">
        <v>0</v>
      </c>
      <c r="T12" s="4">
        <v>1</v>
      </c>
      <c r="U12" s="32">
        <v>0</v>
      </c>
      <c r="V12" s="32">
        <v>875</v>
      </c>
      <c r="W12" s="4"/>
      <c r="X12" s="7" t="s">
        <v>60</v>
      </c>
      <c r="Y12" s="1" t="s">
        <v>60</v>
      </c>
      <c r="Z12" s="33" t="s">
        <v>60</v>
      </c>
      <c r="AA12" s="32">
        <v>0</v>
      </c>
      <c r="AB12" s="6" t="s">
        <v>1161</v>
      </c>
    </row>
    <row r="13" spans="1:28" ht="39.75" customHeight="1">
      <c r="A13" s="56" t="s">
        <v>58</v>
      </c>
      <c r="B13" s="9" t="s">
        <v>98</v>
      </c>
      <c r="C13" s="8" t="s">
        <v>48</v>
      </c>
      <c r="D13" s="9" t="s">
        <v>153</v>
      </c>
      <c r="E13" s="8">
        <v>10</v>
      </c>
      <c r="F13" s="1" t="s">
        <v>1159</v>
      </c>
      <c r="G13" s="1" t="s">
        <v>1160</v>
      </c>
      <c r="H13" s="2" t="s">
        <v>49</v>
      </c>
      <c r="I13" s="3">
        <v>3</v>
      </c>
      <c r="J13" s="30" t="s">
        <v>153</v>
      </c>
      <c r="K13" s="10">
        <v>0</v>
      </c>
      <c r="L13" s="10">
        <v>0</v>
      </c>
      <c r="M13" s="11">
        <v>16</v>
      </c>
      <c r="N13" s="11">
        <v>0</v>
      </c>
      <c r="O13" s="4">
        <v>0</v>
      </c>
      <c r="P13" s="4">
        <v>16</v>
      </c>
      <c r="Q13" s="11">
        <v>0</v>
      </c>
      <c r="R13" s="11">
        <v>0</v>
      </c>
      <c r="S13" s="11">
        <v>0</v>
      </c>
      <c r="T13" s="4">
        <v>16</v>
      </c>
      <c r="U13" s="11">
        <v>0</v>
      </c>
      <c r="V13" s="11">
        <v>363</v>
      </c>
      <c r="W13" s="4"/>
      <c r="X13" s="7" t="s">
        <v>60</v>
      </c>
      <c r="Y13" s="1" t="s">
        <v>60</v>
      </c>
      <c r="Z13" s="12" t="s">
        <v>60</v>
      </c>
      <c r="AA13" s="11">
        <v>0</v>
      </c>
      <c r="AB13" s="6" t="s">
        <v>1162</v>
      </c>
    </row>
    <row r="14" spans="1:28" ht="39.75" customHeight="1">
      <c r="A14" s="56" t="s">
        <v>59</v>
      </c>
      <c r="B14" s="9" t="s">
        <v>51</v>
      </c>
      <c r="C14" s="5" t="s">
        <v>48</v>
      </c>
      <c r="D14" s="9" t="s">
        <v>1163</v>
      </c>
      <c r="E14" s="5">
        <v>6</v>
      </c>
      <c r="F14" s="1" t="s">
        <v>1164</v>
      </c>
      <c r="G14" s="1" t="s">
        <v>1165</v>
      </c>
      <c r="H14" s="2" t="s">
        <v>49</v>
      </c>
      <c r="I14" s="3">
        <v>3</v>
      </c>
      <c r="J14" s="31" t="s">
        <v>1166</v>
      </c>
      <c r="K14" s="4">
        <v>0</v>
      </c>
      <c r="L14" s="4">
        <v>0</v>
      </c>
      <c r="M14" s="32">
        <v>10</v>
      </c>
      <c r="N14" s="32">
        <v>0</v>
      </c>
      <c r="O14" s="4">
        <v>0</v>
      </c>
      <c r="P14" s="4">
        <v>10</v>
      </c>
      <c r="Q14" s="32">
        <v>0</v>
      </c>
      <c r="R14" s="32">
        <v>0</v>
      </c>
      <c r="S14" s="32">
        <v>0</v>
      </c>
      <c r="T14" s="4">
        <v>10</v>
      </c>
      <c r="U14" s="32">
        <v>0</v>
      </c>
      <c r="V14" s="32">
        <v>240</v>
      </c>
      <c r="W14" s="4"/>
      <c r="X14" s="7" t="s">
        <v>60</v>
      </c>
      <c r="Y14" s="1" t="s">
        <v>60</v>
      </c>
      <c r="Z14" s="33" t="s">
        <v>60</v>
      </c>
      <c r="AA14" s="32">
        <v>0</v>
      </c>
      <c r="AB14" s="6" t="s">
        <v>1167</v>
      </c>
    </row>
    <row r="15" spans="1:28" ht="39.75" customHeight="1">
      <c r="A15" s="56" t="s">
        <v>52</v>
      </c>
      <c r="B15" s="9" t="s">
        <v>98</v>
      </c>
      <c r="C15" s="8" t="s">
        <v>782</v>
      </c>
      <c r="D15" s="9" t="s">
        <v>1168</v>
      </c>
      <c r="E15" s="8">
        <v>6</v>
      </c>
      <c r="F15" s="1" t="s">
        <v>1169</v>
      </c>
      <c r="G15" s="1" t="s">
        <v>1170</v>
      </c>
      <c r="H15" s="2" t="s">
        <v>49</v>
      </c>
      <c r="I15" s="3">
        <v>3</v>
      </c>
      <c r="J15" s="30" t="s">
        <v>1171</v>
      </c>
      <c r="K15" s="10">
        <v>0</v>
      </c>
      <c r="L15" s="10">
        <v>0</v>
      </c>
      <c r="M15" s="11">
        <v>1</v>
      </c>
      <c r="N15" s="11">
        <v>0</v>
      </c>
      <c r="O15" s="4">
        <v>0</v>
      </c>
      <c r="P15" s="4">
        <v>1</v>
      </c>
      <c r="Q15" s="11">
        <v>0</v>
      </c>
      <c r="R15" s="11">
        <v>0</v>
      </c>
      <c r="S15" s="11">
        <v>0</v>
      </c>
      <c r="T15" s="4">
        <v>1</v>
      </c>
      <c r="U15" s="11">
        <v>0</v>
      </c>
      <c r="V15" s="11">
        <v>55</v>
      </c>
      <c r="W15" s="4"/>
      <c r="X15" s="7" t="s">
        <v>60</v>
      </c>
      <c r="Y15" s="1" t="s">
        <v>60</v>
      </c>
      <c r="Z15" s="12" t="s">
        <v>60</v>
      </c>
      <c r="AA15" s="11">
        <v>0</v>
      </c>
      <c r="AB15" s="6" t="s">
        <v>1172</v>
      </c>
    </row>
    <row r="16" spans="1:28" ht="39.75" customHeight="1">
      <c r="A16" s="56" t="s">
        <v>53</v>
      </c>
      <c r="B16" s="9" t="s">
        <v>98</v>
      </c>
      <c r="C16" s="5" t="s">
        <v>67</v>
      </c>
      <c r="D16" s="9" t="s">
        <v>1173</v>
      </c>
      <c r="E16" s="5">
        <v>6</v>
      </c>
      <c r="F16" s="1" t="s">
        <v>1174</v>
      </c>
      <c r="G16" s="1" t="s">
        <v>1175</v>
      </c>
      <c r="H16" s="2" t="s">
        <v>49</v>
      </c>
      <c r="I16" s="3">
        <v>4</v>
      </c>
      <c r="J16" s="31" t="s">
        <v>1176</v>
      </c>
      <c r="K16" s="4">
        <v>0</v>
      </c>
      <c r="L16" s="4">
        <v>0</v>
      </c>
      <c r="M16" s="32">
        <v>13</v>
      </c>
      <c r="N16" s="32">
        <v>0</v>
      </c>
      <c r="O16" s="4">
        <v>0</v>
      </c>
      <c r="P16" s="4">
        <v>13</v>
      </c>
      <c r="Q16" s="32">
        <v>0</v>
      </c>
      <c r="R16" s="32">
        <v>0</v>
      </c>
      <c r="S16" s="32">
        <v>0</v>
      </c>
      <c r="T16" s="4">
        <v>13</v>
      </c>
      <c r="U16" s="32">
        <v>0</v>
      </c>
      <c r="V16" s="32">
        <v>455</v>
      </c>
      <c r="W16" s="4"/>
      <c r="X16" s="7" t="s">
        <v>60</v>
      </c>
      <c r="Y16" s="1" t="s">
        <v>60</v>
      </c>
      <c r="Z16" s="33" t="s">
        <v>60</v>
      </c>
      <c r="AA16" s="32">
        <v>0</v>
      </c>
      <c r="AB16" s="6" t="s">
        <v>1120</v>
      </c>
    </row>
    <row r="17" spans="1:28" ht="39.75" customHeight="1">
      <c r="A17" s="56" t="s">
        <v>54</v>
      </c>
      <c r="B17" s="9" t="s">
        <v>98</v>
      </c>
      <c r="C17" s="8" t="s">
        <v>48</v>
      </c>
      <c r="D17" s="9" t="s">
        <v>1177</v>
      </c>
      <c r="E17" s="8">
        <v>6</v>
      </c>
      <c r="F17" s="1" t="s">
        <v>1174</v>
      </c>
      <c r="G17" s="1" t="s">
        <v>1178</v>
      </c>
      <c r="H17" s="2" t="s">
        <v>49</v>
      </c>
      <c r="I17" s="3">
        <v>3</v>
      </c>
      <c r="J17" s="30" t="s">
        <v>1177</v>
      </c>
      <c r="K17" s="10">
        <v>0</v>
      </c>
      <c r="L17" s="10" t="s">
        <v>1179</v>
      </c>
      <c r="M17" s="11">
        <v>1</v>
      </c>
      <c r="N17" s="11">
        <v>0</v>
      </c>
      <c r="O17" s="4">
        <v>1</v>
      </c>
      <c r="P17" s="4">
        <v>0</v>
      </c>
      <c r="Q17" s="11">
        <v>0</v>
      </c>
      <c r="R17" s="11">
        <v>0</v>
      </c>
      <c r="S17" s="11">
        <v>0</v>
      </c>
      <c r="T17" s="4">
        <v>1</v>
      </c>
      <c r="U17" s="11">
        <v>0</v>
      </c>
      <c r="V17" s="11">
        <v>500</v>
      </c>
      <c r="W17" s="4"/>
      <c r="X17" s="7" t="s">
        <v>60</v>
      </c>
      <c r="Y17" s="1" t="s">
        <v>60</v>
      </c>
      <c r="Z17" s="12" t="s">
        <v>60</v>
      </c>
      <c r="AA17" s="11">
        <v>0</v>
      </c>
      <c r="AB17" s="6" t="s">
        <v>1180</v>
      </c>
    </row>
    <row r="18" spans="1:28" ht="39.75" customHeight="1">
      <c r="A18" s="56" t="s">
        <v>55</v>
      </c>
      <c r="B18" s="9" t="s">
        <v>1181</v>
      </c>
      <c r="C18" s="5" t="s">
        <v>48</v>
      </c>
      <c r="D18" s="9" t="s">
        <v>1182</v>
      </c>
      <c r="E18" s="5">
        <v>6</v>
      </c>
      <c r="F18" s="1" t="s">
        <v>1183</v>
      </c>
      <c r="G18" s="1" t="s">
        <v>1184</v>
      </c>
      <c r="H18" s="2" t="s">
        <v>49</v>
      </c>
      <c r="I18" s="3">
        <v>3</v>
      </c>
      <c r="J18" s="31" t="s">
        <v>1182</v>
      </c>
      <c r="K18" s="4" t="s">
        <v>120</v>
      </c>
      <c r="L18" s="4">
        <v>0</v>
      </c>
      <c r="M18" s="32">
        <v>12</v>
      </c>
      <c r="N18" s="32">
        <v>0</v>
      </c>
      <c r="O18" s="4">
        <v>1</v>
      </c>
      <c r="P18" s="4">
        <v>11</v>
      </c>
      <c r="Q18" s="32">
        <v>0</v>
      </c>
      <c r="R18" s="32">
        <v>0</v>
      </c>
      <c r="S18" s="32">
        <v>0</v>
      </c>
      <c r="T18" s="4">
        <v>12</v>
      </c>
      <c r="U18" s="32">
        <v>0</v>
      </c>
      <c r="V18" s="32">
        <v>436</v>
      </c>
      <c r="W18" s="4"/>
      <c r="X18" s="7" t="s">
        <v>60</v>
      </c>
      <c r="Y18" s="1" t="s">
        <v>60</v>
      </c>
      <c r="Z18" s="12" t="s">
        <v>60</v>
      </c>
      <c r="AA18" s="11">
        <v>0</v>
      </c>
      <c r="AB18" s="6" t="s">
        <v>1185</v>
      </c>
    </row>
    <row r="19" spans="1:28" ht="39.75" customHeight="1">
      <c r="A19" s="56" t="s">
        <v>62</v>
      </c>
      <c r="B19" s="9" t="s">
        <v>98</v>
      </c>
      <c r="C19" s="5" t="s">
        <v>48</v>
      </c>
      <c r="D19" s="9" t="s">
        <v>1186</v>
      </c>
      <c r="E19" s="5">
        <v>10</v>
      </c>
      <c r="F19" s="1" t="s">
        <v>1187</v>
      </c>
      <c r="G19" s="1" t="s">
        <v>1188</v>
      </c>
      <c r="H19" s="2" t="s">
        <v>49</v>
      </c>
      <c r="I19" s="3">
        <v>3</v>
      </c>
      <c r="J19" s="31" t="s">
        <v>1186</v>
      </c>
      <c r="K19" s="4">
        <v>0</v>
      </c>
      <c r="L19" s="4">
        <v>0</v>
      </c>
      <c r="M19" s="32">
        <v>4</v>
      </c>
      <c r="N19" s="32">
        <v>0</v>
      </c>
      <c r="O19" s="4">
        <v>0</v>
      </c>
      <c r="P19" s="4">
        <v>4</v>
      </c>
      <c r="Q19" s="32">
        <v>0</v>
      </c>
      <c r="R19" s="32">
        <v>0</v>
      </c>
      <c r="S19" s="32">
        <v>0</v>
      </c>
      <c r="T19" s="4">
        <v>4</v>
      </c>
      <c r="U19" s="32">
        <v>0</v>
      </c>
      <c r="V19" s="32">
        <v>125</v>
      </c>
      <c r="W19" s="4"/>
      <c r="X19" s="7" t="s">
        <v>60</v>
      </c>
      <c r="Y19" s="1" t="s">
        <v>60</v>
      </c>
      <c r="Z19" s="33" t="s">
        <v>60</v>
      </c>
      <c r="AA19" s="32">
        <v>0</v>
      </c>
      <c r="AB19" s="6" t="s">
        <v>1189</v>
      </c>
    </row>
    <row r="20" spans="1:28" ht="39.75" customHeight="1">
      <c r="A20" s="56" t="s">
        <v>63</v>
      </c>
      <c r="B20" s="9" t="s">
        <v>98</v>
      </c>
      <c r="C20" s="8" t="s">
        <v>48</v>
      </c>
      <c r="D20" s="9" t="s">
        <v>1190</v>
      </c>
      <c r="E20" s="8">
        <v>10</v>
      </c>
      <c r="F20" s="1" t="s">
        <v>1191</v>
      </c>
      <c r="G20" s="1" t="s">
        <v>1192</v>
      </c>
      <c r="H20" s="2" t="s">
        <v>49</v>
      </c>
      <c r="I20" s="3">
        <v>3</v>
      </c>
      <c r="J20" s="30" t="s">
        <v>1190</v>
      </c>
      <c r="K20" s="10">
        <v>0</v>
      </c>
      <c r="L20" s="10">
        <v>0</v>
      </c>
      <c r="M20" s="11">
        <v>135</v>
      </c>
      <c r="N20" s="11">
        <v>0</v>
      </c>
      <c r="O20" s="4">
        <v>0</v>
      </c>
      <c r="P20" s="4">
        <v>135</v>
      </c>
      <c r="Q20" s="11">
        <v>0</v>
      </c>
      <c r="R20" s="11">
        <v>0</v>
      </c>
      <c r="S20" s="11">
        <v>0</v>
      </c>
      <c r="T20" s="4">
        <v>135</v>
      </c>
      <c r="U20" s="11">
        <v>0</v>
      </c>
      <c r="V20" s="11">
        <v>509</v>
      </c>
      <c r="W20" s="4"/>
      <c r="X20" s="7" t="s">
        <v>60</v>
      </c>
      <c r="Y20" s="1" t="s">
        <v>60</v>
      </c>
      <c r="Z20" s="12" t="s">
        <v>60</v>
      </c>
      <c r="AA20" s="11">
        <v>0</v>
      </c>
      <c r="AB20" s="6" t="s">
        <v>1193</v>
      </c>
    </row>
    <row r="21" spans="1:28" ht="39.75" customHeight="1">
      <c r="A21" s="56" t="s">
        <v>64</v>
      </c>
      <c r="B21" s="9" t="s">
        <v>98</v>
      </c>
      <c r="C21" s="5" t="s">
        <v>48</v>
      </c>
      <c r="D21" s="9" t="s">
        <v>1194</v>
      </c>
      <c r="E21" s="5">
        <v>6</v>
      </c>
      <c r="F21" s="1" t="s">
        <v>1195</v>
      </c>
      <c r="G21" s="1" t="s">
        <v>1196</v>
      </c>
      <c r="H21" s="2" t="s">
        <v>49</v>
      </c>
      <c r="I21" s="3">
        <v>3</v>
      </c>
      <c r="J21" s="31" t="s">
        <v>1197</v>
      </c>
      <c r="K21" s="4" t="s">
        <v>831</v>
      </c>
      <c r="L21" s="4" t="s">
        <v>1198</v>
      </c>
      <c r="M21" s="32">
        <v>14</v>
      </c>
      <c r="N21" s="32">
        <v>0</v>
      </c>
      <c r="O21" s="4">
        <v>2</v>
      </c>
      <c r="P21" s="4">
        <v>12</v>
      </c>
      <c r="Q21" s="32">
        <v>0</v>
      </c>
      <c r="R21" s="32">
        <v>0</v>
      </c>
      <c r="S21" s="32">
        <v>0</v>
      </c>
      <c r="T21" s="4">
        <v>14</v>
      </c>
      <c r="U21" s="32">
        <v>0</v>
      </c>
      <c r="V21" s="32">
        <v>550</v>
      </c>
      <c r="W21" s="4"/>
      <c r="X21" s="7" t="s">
        <v>60</v>
      </c>
      <c r="Y21" s="1" t="s">
        <v>60</v>
      </c>
      <c r="Z21" s="33" t="s">
        <v>60</v>
      </c>
      <c r="AA21" s="32">
        <v>0</v>
      </c>
      <c r="AB21" s="6" t="s">
        <v>1199</v>
      </c>
    </row>
    <row r="22" spans="1:28" ht="39.75" customHeight="1">
      <c r="A22" s="56" t="s">
        <v>65</v>
      </c>
      <c r="B22" s="9" t="s">
        <v>98</v>
      </c>
      <c r="C22" s="5" t="s">
        <v>48</v>
      </c>
      <c r="D22" s="9" t="s">
        <v>1200</v>
      </c>
      <c r="E22" s="5">
        <v>6</v>
      </c>
      <c r="F22" s="1" t="s">
        <v>1195</v>
      </c>
      <c r="G22" s="1" t="s">
        <v>1196</v>
      </c>
      <c r="H22" s="2" t="s">
        <v>49</v>
      </c>
      <c r="I22" s="3">
        <v>3</v>
      </c>
      <c r="J22" s="31" t="s">
        <v>1197</v>
      </c>
      <c r="K22" s="4" t="s">
        <v>831</v>
      </c>
      <c r="L22" s="4" t="s">
        <v>1198</v>
      </c>
      <c r="M22" s="32">
        <v>14</v>
      </c>
      <c r="N22" s="32">
        <v>0</v>
      </c>
      <c r="O22" s="4">
        <v>2</v>
      </c>
      <c r="P22" s="4">
        <v>12</v>
      </c>
      <c r="Q22" s="32">
        <v>0</v>
      </c>
      <c r="R22" s="32">
        <v>0</v>
      </c>
      <c r="S22" s="32">
        <v>0</v>
      </c>
      <c r="T22" s="4">
        <v>14</v>
      </c>
      <c r="U22" s="32">
        <v>0</v>
      </c>
      <c r="V22" s="32">
        <v>550</v>
      </c>
      <c r="W22" s="4"/>
      <c r="X22" s="7" t="s">
        <v>60</v>
      </c>
      <c r="Y22" s="1" t="s">
        <v>60</v>
      </c>
      <c r="Z22" s="33" t="s">
        <v>60</v>
      </c>
      <c r="AA22" s="32">
        <v>0</v>
      </c>
      <c r="AB22" s="6" t="s">
        <v>1201</v>
      </c>
    </row>
    <row r="23" spans="1:28" ht="39.75" customHeight="1">
      <c r="A23" s="56" t="s">
        <v>66</v>
      </c>
      <c r="B23" s="9" t="s">
        <v>98</v>
      </c>
      <c r="C23" s="5" t="s">
        <v>67</v>
      </c>
      <c r="D23" s="9" t="s">
        <v>1202</v>
      </c>
      <c r="E23" s="5">
        <v>0.4</v>
      </c>
      <c r="F23" s="1" t="s">
        <v>1203</v>
      </c>
      <c r="G23" s="1" t="s">
        <v>1204</v>
      </c>
      <c r="H23" s="2" t="s">
        <v>49</v>
      </c>
      <c r="I23" s="3">
        <v>2</v>
      </c>
      <c r="J23" s="31" t="s">
        <v>1205</v>
      </c>
      <c r="K23" s="4">
        <v>0</v>
      </c>
      <c r="L23" s="4">
        <v>0</v>
      </c>
      <c r="M23" s="32">
        <v>60</v>
      </c>
      <c r="N23" s="32">
        <v>0</v>
      </c>
      <c r="O23" s="4">
        <v>0</v>
      </c>
      <c r="P23" s="4">
        <v>60</v>
      </c>
      <c r="Q23" s="32">
        <v>0</v>
      </c>
      <c r="R23" s="32">
        <v>0</v>
      </c>
      <c r="S23" s="32">
        <v>0</v>
      </c>
      <c r="T23" s="4">
        <v>60</v>
      </c>
      <c r="U23" s="32">
        <v>0</v>
      </c>
      <c r="V23" s="32">
        <v>72</v>
      </c>
      <c r="W23" s="4"/>
      <c r="X23" s="7" t="s">
        <v>60</v>
      </c>
      <c r="Y23" s="1" t="s">
        <v>60</v>
      </c>
      <c r="Z23" s="33" t="s">
        <v>60</v>
      </c>
      <c r="AA23" s="32">
        <v>0</v>
      </c>
      <c r="AB23" s="6" t="s">
        <v>1206</v>
      </c>
    </row>
    <row r="24" spans="1:28" ht="39.75" customHeight="1">
      <c r="A24" s="56" t="s">
        <v>68</v>
      </c>
      <c r="B24" s="9" t="s">
        <v>51</v>
      </c>
      <c r="C24" s="5" t="s">
        <v>48</v>
      </c>
      <c r="D24" s="9" t="s">
        <v>1207</v>
      </c>
      <c r="E24" s="5">
        <v>6</v>
      </c>
      <c r="F24" s="1" t="s">
        <v>1208</v>
      </c>
      <c r="G24" s="1" t="s">
        <v>1209</v>
      </c>
      <c r="H24" s="2" t="s">
        <v>49</v>
      </c>
      <c r="I24" s="3">
        <v>2</v>
      </c>
      <c r="J24" s="31" t="s">
        <v>1210</v>
      </c>
      <c r="K24" s="4">
        <v>0</v>
      </c>
      <c r="L24" s="4" t="s">
        <v>1211</v>
      </c>
      <c r="M24" s="32">
        <v>31</v>
      </c>
      <c r="N24" s="32">
        <v>0</v>
      </c>
      <c r="O24" s="4">
        <v>1</v>
      </c>
      <c r="P24" s="4">
        <v>30</v>
      </c>
      <c r="Q24" s="32">
        <v>0</v>
      </c>
      <c r="R24" s="32">
        <v>0</v>
      </c>
      <c r="S24" s="32">
        <v>0</v>
      </c>
      <c r="T24" s="4">
        <v>31</v>
      </c>
      <c r="U24" s="32">
        <v>0</v>
      </c>
      <c r="V24" s="32">
        <v>230</v>
      </c>
      <c r="W24" s="4"/>
      <c r="X24" s="7" t="s">
        <v>60</v>
      </c>
      <c r="Y24" s="1" t="s">
        <v>60</v>
      </c>
      <c r="Z24" s="12" t="s">
        <v>60</v>
      </c>
      <c r="AA24" s="11">
        <v>0</v>
      </c>
      <c r="AB24" s="6" t="s">
        <v>1212</v>
      </c>
    </row>
    <row r="25" spans="1:28" ht="39.75" customHeight="1">
      <c r="A25" s="56" t="s">
        <v>69</v>
      </c>
      <c r="B25" s="9" t="s">
        <v>98</v>
      </c>
      <c r="C25" s="5" t="s">
        <v>48</v>
      </c>
      <c r="D25" s="9" t="s">
        <v>623</v>
      </c>
      <c r="E25" s="5">
        <v>6</v>
      </c>
      <c r="F25" s="1" t="s">
        <v>1213</v>
      </c>
      <c r="G25" s="1" t="s">
        <v>1214</v>
      </c>
      <c r="H25" s="2" t="s">
        <v>49</v>
      </c>
      <c r="I25" s="3">
        <v>3</v>
      </c>
      <c r="J25" s="31" t="s">
        <v>623</v>
      </c>
      <c r="K25" s="4">
        <v>0</v>
      </c>
      <c r="L25" s="4">
        <v>0</v>
      </c>
      <c r="M25" s="32">
        <v>11</v>
      </c>
      <c r="N25" s="32">
        <v>0</v>
      </c>
      <c r="O25" s="4">
        <v>0</v>
      </c>
      <c r="P25" s="4">
        <v>11</v>
      </c>
      <c r="Q25" s="32">
        <v>0</v>
      </c>
      <c r="R25" s="32">
        <v>0</v>
      </c>
      <c r="S25" s="32">
        <v>0</v>
      </c>
      <c r="T25" s="4">
        <v>11</v>
      </c>
      <c r="U25" s="32">
        <v>0</v>
      </c>
      <c r="V25" s="32">
        <v>400</v>
      </c>
      <c r="W25" s="4"/>
      <c r="X25" s="7" t="s">
        <v>60</v>
      </c>
      <c r="Y25" s="1" t="s">
        <v>60</v>
      </c>
      <c r="Z25" s="33" t="s">
        <v>60</v>
      </c>
      <c r="AA25" s="32">
        <v>0</v>
      </c>
      <c r="AB25" s="6" t="s">
        <v>1215</v>
      </c>
    </row>
    <row r="26" spans="1:28" ht="39.75" customHeight="1">
      <c r="A26" s="56" t="s">
        <v>70</v>
      </c>
      <c r="B26" s="9" t="s">
        <v>51</v>
      </c>
      <c r="C26" s="5" t="s">
        <v>48</v>
      </c>
      <c r="D26" s="9" t="s">
        <v>1216</v>
      </c>
      <c r="E26" s="5">
        <v>6</v>
      </c>
      <c r="F26" s="1" t="s">
        <v>1213</v>
      </c>
      <c r="G26" s="1" t="s">
        <v>1214</v>
      </c>
      <c r="H26" s="2" t="s">
        <v>49</v>
      </c>
      <c r="I26" s="3">
        <v>3</v>
      </c>
      <c r="J26" s="31" t="s">
        <v>1216</v>
      </c>
      <c r="K26" s="4">
        <v>0</v>
      </c>
      <c r="L26" s="4">
        <v>0</v>
      </c>
      <c r="M26" s="32">
        <v>1</v>
      </c>
      <c r="N26" s="32">
        <v>0</v>
      </c>
      <c r="O26" s="4">
        <v>0</v>
      </c>
      <c r="P26" s="4">
        <v>1</v>
      </c>
      <c r="Q26" s="32">
        <v>0</v>
      </c>
      <c r="R26" s="32">
        <v>0</v>
      </c>
      <c r="S26" s="32">
        <v>0</v>
      </c>
      <c r="T26" s="4">
        <v>1</v>
      </c>
      <c r="U26" s="32">
        <v>0</v>
      </c>
      <c r="V26" s="32">
        <v>350</v>
      </c>
      <c r="W26" s="4"/>
      <c r="X26" s="7" t="s">
        <v>60</v>
      </c>
      <c r="Y26" s="1" t="s">
        <v>60</v>
      </c>
      <c r="Z26" s="33" t="s">
        <v>60</v>
      </c>
      <c r="AA26" s="32">
        <v>0</v>
      </c>
      <c r="AB26" s="6" t="s">
        <v>1217</v>
      </c>
    </row>
    <row r="27" spans="1:28" ht="39.75" customHeight="1">
      <c r="A27" s="56" t="s">
        <v>71</v>
      </c>
      <c r="B27" s="9" t="s">
        <v>51</v>
      </c>
      <c r="C27" s="5" t="s">
        <v>48</v>
      </c>
      <c r="D27" s="9" t="s">
        <v>1218</v>
      </c>
      <c r="E27" s="5">
        <v>6</v>
      </c>
      <c r="F27" s="1" t="s">
        <v>1213</v>
      </c>
      <c r="G27" s="1" t="s">
        <v>1214</v>
      </c>
      <c r="H27" s="2" t="s">
        <v>49</v>
      </c>
      <c r="I27" s="3">
        <v>3</v>
      </c>
      <c r="J27" s="31" t="s">
        <v>1218</v>
      </c>
      <c r="K27" s="4">
        <v>0</v>
      </c>
      <c r="L27" s="4">
        <v>0</v>
      </c>
      <c r="M27" s="32">
        <v>1</v>
      </c>
      <c r="N27" s="32">
        <v>0</v>
      </c>
      <c r="O27" s="4">
        <v>0</v>
      </c>
      <c r="P27" s="4">
        <v>1</v>
      </c>
      <c r="Q27" s="32">
        <v>0</v>
      </c>
      <c r="R27" s="32">
        <v>0</v>
      </c>
      <c r="S27" s="32">
        <v>0</v>
      </c>
      <c r="T27" s="4">
        <v>1</v>
      </c>
      <c r="U27" s="32">
        <v>0</v>
      </c>
      <c r="V27" s="32">
        <v>150</v>
      </c>
      <c r="W27" s="4"/>
      <c r="X27" s="7" t="s">
        <v>60</v>
      </c>
      <c r="Y27" s="1" t="s">
        <v>60</v>
      </c>
      <c r="Z27" s="33" t="s">
        <v>60</v>
      </c>
      <c r="AA27" s="32">
        <v>0</v>
      </c>
      <c r="AB27" s="6" t="s">
        <v>1219</v>
      </c>
    </row>
    <row r="28" spans="1:28" ht="39.75" customHeight="1">
      <c r="A28" s="56" t="s">
        <v>72</v>
      </c>
      <c r="B28" s="9" t="s">
        <v>98</v>
      </c>
      <c r="C28" s="5" t="s">
        <v>48</v>
      </c>
      <c r="D28" s="9" t="s">
        <v>1220</v>
      </c>
      <c r="E28" s="5">
        <v>6</v>
      </c>
      <c r="F28" s="1" t="s">
        <v>1221</v>
      </c>
      <c r="G28" s="1" t="s">
        <v>1222</v>
      </c>
      <c r="H28" s="2" t="s">
        <v>49</v>
      </c>
      <c r="I28" s="3">
        <v>3</v>
      </c>
      <c r="J28" s="31" t="s">
        <v>1220</v>
      </c>
      <c r="K28" s="4">
        <v>0</v>
      </c>
      <c r="L28" s="4">
        <v>0</v>
      </c>
      <c r="M28" s="32">
        <v>5</v>
      </c>
      <c r="N28" s="32">
        <v>0</v>
      </c>
      <c r="O28" s="4">
        <v>0</v>
      </c>
      <c r="P28" s="4">
        <v>5</v>
      </c>
      <c r="Q28" s="32">
        <v>0</v>
      </c>
      <c r="R28" s="32">
        <v>0</v>
      </c>
      <c r="S28" s="32">
        <v>0</v>
      </c>
      <c r="T28" s="4">
        <v>5</v>
      </c>
      <c r="U28" s="32">
        <v>0</v>
      </c>
      <c r="V28" s="32">
        <v>327</v>
      </c>
      <c r="W28" s="4"/>
      <c r="X28" s="7" t="s">
        <v>60</v>
      </c>
      <c r="Y28" s="1" t="s">
        <v>60</v>
      </c>
      <c r="Z28" s="33" t="s">
        <v>60</v>
      </c>
      <c r="AA28" s="32">
        <v>0</v>
      </c>
      <c r="AB28" s="6" t="s">
        <v>1223</v>
      </c>
    </row>
    <row r="29" spans="1:28" ht="39.75" customHeight="1">
      <c r="A29" s="56" t="s">
        <v>73</v>
      </c>
      <c r="B29" s="9" t="s">
        <v>98</v>
      </c>
      <c r="C29" s="5" t="s">
        <v>48</v>
      </c>
      <c r="D29" s="9" t="s">
        <v>1224</v>
      </c>
      <c r="E29" s="5">
        <v>6</v>
      </c>
      <c r="F29" s="1" t="s">
        <v>1225</v>
      </c>
      <c r="G29" s="1" t="s">
        <v>1226</v>
      </c>
      <c r="H29" s="2" t="s">
        <v>49</v>
      </c>
      <c r="I29" s="3">
        <v>3</v>
      </c>
      <c r="J29" s="31" t="s">
        <v>1224</v>
      </c>
      <c r="K29" s="4" t="s">
        <v>120</v>
      </c>
      <c r="L29" s="4">
        <v>0</v>
      </c>
      <c r="M29" s="32">
        <v>8</v>
      </c>
      <c r="N29" s="32">
        <v>0</v>
      </c>
      <c r="O29" s="4">
        <v>1</v>
      </c>
      <c r="P29" s="4">
        <v>7</v>
      </c>
      <c r="Q29" s="32">
        <v>0</v>
      </c>
      <c r="R29" s="32">
        <v>0</v>
      </c>
      <c r="S29" s="32">
        <v>0</v>
      </c>
      <c r="T29" s="4">
        <v>8</v>
      </c>
      <c r="U29" s="32">
        <v>0</v>
      </c>
      <c r="V29" s="32">
        <v>218</v>
      </c>
      <c r="W29" s="4"/>
      <c r="X29" s="7" t="s">
        <v>60</v>
      </c>
      <c r="Y29" s="1" t="s">
        <v>60</v>
      </c>
      <c r="Z29" s="33" t="s">
        <v>60</v>
      </c>
      <c r="AA29" s="32">
        <v>0</v>
      </c>
      <c r="AB29" s="6" t="s">
        <v>1227</v>
      </c>
    </row>
    <row r="30" spans="1:28" ht="39.75" customHeight="1">
      <c r="A30" s="56" t="s">
        <v>74</v>
      </c>
      <c r="B30" s="9" t="s">
        <v>51</v>
      </c>
      <c r="C30" s="5" t="s">
        <v>48</v>
      </c>
      <c r="D30" s="9" t="s">
        <v>1228</v>
      </c>
      <c r="E30" s="5">
        <v>6</v>
      </c>
      <c r="F30" s="1" t="s">
        <v>1225</v>
      </c>
      <c r="G30" s="1" t="s">
        <v>1226</v>
      </c>
      <c r="H30" s="2" t="s">
        <v>49</v>
      </c>
      <c r="I30" s="3">
        <v>3</v>
      </c>
      <c r="J30" s="31" t="s">
        <v>1228</v>
      </c>
      <c r="K30" s="4">
        <v>0</v>
      </c>
      <c r="L30" s="4">
        <v>0</v>
      </c>
      <c r="M30" s="32">
        <v>18</v>
      </c>
      <c r="N30" s="32">
        <v>0</v>
      </c>
      <c r="O30" s="4">
        <v>0</v>
      </c>
      <c r="P30" s="4">
        <v>18</v>
      </c>
      <c r="Q30" s="32">
        <v>0</v>
      </c>
      <c r="R30" s="32">
        <v>0</v>
      </c>
      <c r="S30" s="32">
        <v>0</v>
      </c>
      <c r="T30" s="4">
        <v>18</v>
      </c>
      <c r="U30" s="32">
        <v>0</v>
      </c>
      <c r="V30" s="32">
        <v>350</v>
      </c>
      <c r="W30" s="4"/>
      <c r="X30" s="7" t="s">
        <v>60</v>
      </c>
      <c r="Y30" s="1" t="s">
        <v>60</v>
      </c>
      <c r="Z30" s="33" t="s">
        <v>60</v>
      </c>
      <c r="AA30" s="32">
        <v>0</v>
      </c>
      <c r="AB30" s="6" t="s">
        <v>1229</v>
      </c>
    </row>
    <row r="31" spans="1:28" ht="39.75" customHeight="1">
      <c r="A31" s="56" t="s">
        <v>75</v>
      </c>
      <c r="B31" s="9" t="s">
        <v>51</v>
      </c>
      <c r="C31" s="5" t="s">
        <v>48</v>
      </c>
      <c r="D31" s="9" t="s">
        <v>1230</v>
      </c>
      <c r="E31" s="5">
        <v>6</v>
      </c>
      <c r="F31" s="1" t="s">
        <v>1231</v>
      </c>
      <c r="G31" s="1" t="s">
        <v>1232</v>
      </c>
      <c r="H31" s="2" t="s">
        <v>49</v>
      </c>
      <c r="I31" s="3">
        <v>3</v>
      </c>
      <c r="J31" s="31" t="s">
        <v>1233</v>
      </c>
      <c r="K31" s="4">
        <v>0</v>
      </c>
      <c r="L31" s="4" t="s">
        <v>1234</v>
      </c>
      <c r="M31" s="32">
        <v>1</v>
      </c>
      <c r="N31" s="32">
        <v>0</v>
      </c>
      <c r="O31" s="4">
        <v>1</v>
      </c>
      <c r="P31" s="4">
        <v>0</v>
      </c>
      <c r="Q31" s="32">
        <v>0</v>
      </c>
      <c r="R31" s="32">
        <v>0</v>
      </c>
      <c r="S31" s="32">
        <v>0</v>
      </c>
      <c r="T31" s="4">
        <v>1</v>
      </c>
      <c r="U31" s="32">
        <v>0</v>
      </c>
      <c r="V31" s="32">
        <v>307</v>
      </c>
      <c r="W31" s="4"/>
      <c r="X31" s="7" t="s">
        <v>60</v>
      </c>
      <c r="Y31" s="1" t="s">
        <v>60</v>
      </c>
      <c r="Z31" s="33" t="s">
        <v>60</v>
      </c>
      <c r="AA31" s="32">
        <v>0</v>
      </c>
      <c r="AB31" s="6" t="s">
        <v>1235</v>
      </c>
    </row>
    <row r="32" spans="1:28" ht="39.75" customHeight="1">
      <c r="A32" s="56" t="s">
        <v>76</v>
      </c>
      <c r="B32" s="9" t="s">
        <v>98</v>
      </c>
      <c r="C32" s="5" t="s">
        <v>48</v>
      </c>
      <c r="D32" s="9" t="s">
        <v>1236</v>
      </c>
      <c r="E32" s="5">
        <v>10</v>
      </c>
      <c r="F32" s="1" t="s">
        <v>1231</v>
      </c>
      <c r="G32" s="1" t="s">
        <v>1232</v>
      </c>
      <c r="H32" s="2" t="s">
        <v>49</v>
      </c>
      <c r="I32" s="3">
        <v>3</v>
      </c>
      <c r="J32" s="31" t="s">
        <v>1237</v>
      </c>
      <c r="K32" s="4">
        <v>0</v>
      </c>
      <c r="L32" s="4" t="s">
        <v>1238</v>
      </c>
      <c r="M32" s="32">
        <v>1</v>
      </c>
      <c r="N32" s="32">
        <v>0</v>
      </c>
      <c r="O32" s="4">
        <v>1</v>
      </c>
      <c r="P32" s="4">
        <v>0</v>
      </c>
      <c r="Q32" s="32">
        <v>0</v>
      </c>
      <c r="R32" s="32">
        <v>0</v>
      </c>
      <c r="S32" s="32">
        <v>0</v>
      </c>
      <c r="T32" s="4">
        <v>1</v>
      </c>
      <c r="U32" s="32">
        <v>0</v>
      </c>
      <c r="V32" s="32">
        <v>250</v>
      </c>
      <c r="W32" s="4"/>
      <c r="X32" s="7" t="s">
        <v>60</v>
      </c>
      <c r="Y32" s="1" t="s">
        <v>60</v>
      </c>
      <c r="Z32" s="33" t="s">
        <v>60</v>
      </c>
      <c r="AA32" s="32">
        <v>0</v>
      </c>
      <c r="AB32" s="6" t="s">
        <v>1239</v>
      </c>
    </row>
    <row r="33" spans="1:28" ht="39.75" customHeight="1">
      <c r="A33" s="56" t="s">
        <v>77</v>
      </c>
      <c r="B33" s="9" t="s">
        <v>98</v>
      </c>
      <c r="C33" s="5" t="s">
        <v>48</v>
      </c>
      <c r="D33" s="9" t="s">
        <v>1236</v>
      </c>
      <c r="E33" s="5">
        <v>10</v>
      </c>
      <c r="F33" s="1" t="s">
        <v>1231</v>
      </c>
      <c r="G33" s="1" t="s">
        <v>1232</v>
      </c>
      <c r="H33" s="2" t="s">
        <v>49</v>
      </c>
      <c r="I33" s="3">
        <v>3</v>
      </c>
      <c r="J33" s="31" t="s">
        <v>1240</v>
      </c>
      <c r="K33" s="4">
        <v>0</v>
      </c>
      <c r="L33" s="4" t="s">
        <v>1238</v>
      </c>
      <c r="M33" s="32">
        <v>1</v>
      </c>
      <c r="N33" s="32">
        <v>0</v>
      </c>
      <c r="O33" s="4">
        <v>1</v>
      </c>
      <c r="P33" s="4">
        <v>0</v>
      </c>
      <c r="Q33" s="32">
        <v>0</v>
      </c>
      <c r="R33" s="32">
        <v>0</v>
      </c>
      <c r="S33" s="32">
        <v>0</v>
      </c>
      <c r="T33" s="4">
        <v>1</v>
      </c>
      <c r="U33" s="32">
        <v>0</v>
      </c>
      <c r="V33" s="32">
        <v>250</v>
      </c>
      <c r="W33" s="4"/>
      <c r="X33" s="7" t="s">
        <v>60</v>
      </c>
      <c r="Y33" s="1" t="s">
        <v>60</v>
      </c>
      <c r="Z33" s="33" t="s">
        <v>60</v>
      </c>
      <c r="AA33" s="32">
        <v>0</v>
      </c>
      <c r="AB33" s="6" t="s">
        <v>1239</v>
      </c>
    </row>
    <row r="34" spans="1:28" ht="39.75" customHeight="1">
      <c r="A34" s="56" t="s">
        <v>78</v>
      </c>
      <c r="B34" s="9" t="s">
        <v>98</v>
      </c>
      <c r="C34" s="5" t="s">
        <v>48</v>
      </c>
      <c r="D34" s="9" t="s">
        <v>1241</v>
      </c>
      <c r="E34" s="5">
        <v>6</v>
      </c>
      <c r="F34" s="1" t="s">
        <v>1242</v>
      </c>
      <c r="G34" s="1" t="s">
        <v>1243</v>
      </c>
      <c r="H34" s="2" t="s">
        <v>49</v>
      </c>
      <c r="I34" s="3">
        <v>3</v>
      </c>
      <c r="J34" s="31" t="s">
        <v>1241</v>
      </c>
      <c r="K34" s="4" t="s">
        <v>120</v>
      </c>
      <c r="L34" s="4">
        <v>0</v>
      </c>
      <c r="M34" s="32">
        <v>24</v>
      </c>
      <c r="N34" s="32">
        <v>0</v>
      </c>
      <c r="O34" s="4">
        <v>1</v>
      </c>
      <c r="P34" s="4">
        <v>23</v>
      </c>
      <c r="Q34" s="32">
        <v>0</v>
      </c>
      <c r="R34" s="32">
        <v>0</v>
      </c>
      <c r="S34" s="32">
        <v>0</v>
      </c>
      <c r="T34" s="4">
        <v>24</v>
      </c>
      <c r="U34" s="32">
        <v>0</v>
      </c>
      <c r="V34" s="32">
        <v>405</v>
      </c>
      <c r="W34" s="4"/>
      <c r="X34" s="7" t="s">
        <v>60</v>
      </c>
      <c r="Y34" s="1" t="s">
        <v>60</v>
      </c>
      <c r="Z34" s="33" t="s">
        <v>60</v>
      </c>
      <c r="AA34" s="32">
        <v>0</v>
      </c>
      <c r="AB34" s="6" t="s">
        <v>1244</v>
      </c>
    </row>
    <row r="35" spans="1:28" ht="39.75" customHeight="1">
      <c r="A35" s="56" t="s">
        <v>79</v>
      </c>
      <c r="B35" s="9" t="s">
        <v>51</v>
      </c>
      <c r="C35" s="5" t="s">
        <v>48</v>
      </c>
      <c r="D35" s="9" t="s">
        <v>1230</v>
      </c>
      <c r="E35" s="5">
        <v>6</v>
      </c>
      <c r="F35" s="1" t="s">
        <v>1245</v>
      </c>
      <c r="G35" s="1" t="s">
        <v>1246</v>
      </c>
      <c r="H35" s="2" t="s">
        <v>49</v>
      </c>
      <c r="I35" s="3">
        <v>3</v>
      </c>
      <c r="J35" s="31" t="s">
        <v>1247</v>
      </c>
      <c r="K35" s="4">
        <v>0</v>
      </c>
      <c r="L35" s="4" t="s">
        <v>1234</v>
      </c>
      <c r="M35" s="32">
        <v>1</v>
      </c>
      <c r="N35" s="32">
        <v>0</v>
      </c>
      <c r="O35" s="4">
        <v>1</v>
      </c>
      <c r="P35" s="4">
        <v>0</v>
      </c>
      <c r="Q35" s="32">
        <v>0</v>
      </c>
      <c r="R35" s="32">
        <v>0</v>
      </c>
      <c r="S35" s="32">
        <v>0</v>
      </c>
      <c r="T35" s="4">
        <v>1</v>
      </c>
      <c r="U35" s="32">
        <v>0</v>
      </c>
      <c r="V35" s="32">
        <v>307</v>
      </c>
      <c r="W35" s="4"/>
      <c r="X35" s="7" t="s">
        <v>60</v>
      </c>
      <c r="Y35" s="1" t="s">
        <v>60</v>
      </c>
      <c r="Z35" s="33" t="s">
        <v>60</v>
      </c>
      <c r="AA35" s="32">
        <v>0</v>
      </c>
      <c r="AB35" s="6" t="s">
        <v>1235</v>
      </c>
    </row>
    <row r="36" spans="1:28" ht="39.75" customHeight="1">
      <c r="A36" s="56" t="s">
        <v>80</v>
      </c>
      <c r="B36" s="9" t="s">
        <v>51</v>
      </c>
      <c r="C36" s="5" t="s">
        <v>48</v>
      </c>
      <c r="D36" s="9" t="s">
        <v>1248</v>
      </c>
      <c r="E36" s="8">
        <v>6</v>
      </c>
      <c r="F36" s="1" t="s">
        <v>1249</v>
      </c>
      <c r="G36" s="1" t="s">
        <v>1250</v>
      </c>
      <c r="H36" s="2" t="s">
        <v>49</v>
      </c>
      <c r="I36" s="3">
        <v>2</v>
      </c>
      <c r="J36" s="30" t="s">
        <v>1248</v>
      </c>
      <c r="K36" s="10">
        <v>0</v>
      </c>
      <c r="L36" s="4">
        <v>0</v>
      </c>
      <c r="M36" s="11">
        <v>13</v>
      </c>
      <c r="N36" s="11">
        <v>0</v>
      </c>
      <c r="O36" s="4">
        <v>0</v>
      </c>
      <c r="P36" s="4">
        <v>13</v>
      </c>
      <c r="Q36" s="11">
        <v>0</v>
      </c>
      <c r="R36" s="11">
        <v>0</v>
      </c>
      <c r="S36" s="11">
        <v>0</v>
      </c>
      <c r="T36" s="4">
        <v>13</v>
      </c>
      <c r="U36" s="11">
        <v>0</v>
      </c>
      <c r="V36" s="11">
        <v>370</v>
      </c>
      <c r="W36" s="4"/>
      <c r="X36" s="7" t="s">
        <v>60</v>
      </c>
      <c r="Y36" s="1" t="s">
        <v>60</v>
      </c>
      <c r="Z36" s="12" t="s">
        <v>60</v>
      </c>
      <c r="AA36" s="11">
        <v>0</v>
      </c>
      <c r="AB36" s="6" t="s">
        <v>1251</v>
      </c>
    </row>
    <row r="37" spans="1:28" ht="39.75" customHeight="1">
      <c r="A37" s="56" t="s">
        <v>81</v>
      </c>
      <c r="B37" s="9" t="s">
        <v>51</v>
      </c>
      <c r="C37" s="8" t="s">
        <v>67</v>
      </c>
      <c r="D37" s="9" t="s">
        <v>1252</v>
      </c>
      <c r="E37" s="8">
        <v>6</v>
      </c>
      <c r="F37" s="1" t="s">
        <v>1253</v>
      </c>
      <c r="G37" s="1" t="s">
        <v>1254</v>
      </c>
      <c r="H37" s="2" t="s">
        <v>49</v>
      </c>
      <c r="I37" s="3">
        <v>3</v>
      </c>
      <c r="J37" s="30" t="s">
        <v>1255</v>
      </c>
      <c r="K37" s="10">
        <v>0</v>
      </c>
      <c r="L37" s="10" t="s">
        <v>755</v>
      </c>
      <c r="M37" s="11">
        <v>10</v>
      </c>
      <c r="N37" s="11">
        <v>0</v>
      </c>
      <c r="O37" s="4">
        <v>10</v>
      </c>
      <c r="P37" s="4">
        <v>0</v>
      </c>
      <c r="Q37" s="11">
        <v>0</v>
      </c>
      <c r="R37" s="11">
        <v>0</v>
      </c>
      <c r="S37" s="11">
        <v>10</v>
      </c>
      <c r="T37" s="4">
        <v>0</v>
      </c>
      <c r="U37" s="11">
        <v>0</v>
      </c>
      <c r="V37" s="11">
        <v>75</v>
      </c>
      <c r="W37" s="4"/>
      <c r="X37" s="7" t="s">
        <v>60</v>
      </c>
      <c r="Y37" s="1" t="s">
        <v>60</v>
      </c>
      <c r="Z37" s="12" t="s">
        <v>60</v>
      </c>
      <c r="AA37" s="11">
        <v>0</v>
      </c>
      <c r="AB37" s="6" t="s">
        <v>1256</v>
      </c>
    </row>
    <row r="38" spans="1:28" ht="39.75" customHeight="1">
      <c r="A38" s="56" t="s">
        <v>83</v>
      </c>
      <c r="B38" s="9" t="s">
        <v>98</v>
      </c>
      <c r="C38" s="5" t="s">
        <v>48</v>
      </c>
      <c r="D38" s="9" t="s">
        <v>1257</v>
      </c>
      <c r="E38" s="5">
        <v>10</v>
      </c>
      <c r="F38" s="1" t="s">
        <v>1258</v>
      </c>
      <c r="G38" s="1" t="s">
        <v>1259</v>
      </c>
      <c r="H38" s="2" t="s">
        <v>49</v>
      </c>
      <c r="I38" s="3">
        <v>3</v>
      </c>
      <c r="J38" s="31" t="s">
        <v>1260</v>
      </c>
      <c r="K38" s="4">
        <v>0</v>
      </c>
      <c r="L38" s="4" t="s">
        <v>1238</v>
      </c>
      <c r="M38" s="32">
        <v>1</v>
      </c>
      <c r="N38" s="32">
        <v>0</v>
      </c>
      <c r="O38" s="4">
        <v>1</v>
      </c>
      <c r="P38" s="4">
        <v>0</v>
      </c>
      <c r="Q38" s="32">
        <v>0</v>
      </c>
      <c r="R38" s="32">
        <v>0</v>
      </c>
      <c r="S38" s="32">
        <v>0</v>
      </c>
      <c r="T38" s="4">
        <v>1</v>
      </c>
      <c r="U38" s="32">
        <v>0</v>
      </c>
      <c r="V38" s="32">
        <v>250</v>
      </c>
      <c r="W38" s="4"/>
      <c r="X38" s="7" t="s">
        <v>60</v>
      </c>
      <c r="Y38" s="1" t="s">
        <v>60</v>
      </c>
      <c r="Z38" s="33" t="s">
        <v>60</v>
      </c>
      <c r="AA38" s="32">
        <v>0</v>
      </c>
      <c r="AB38" s="6" t="s">
        <v>1261</v>
      </c>
    </row>
    <row r="39" spans="1:28" ht="39.75" customHeight="1">
      <c r="A39" s="56" t="s">
        <v>101</v>
      </c>
      <c r="B39" s="9" t="s">
        <v>98</v>
      </c>
      <c r="C39" s="5" t="s">
        <v>48</v>
      </c>
      <c r="D39" s="9" t="s">
        <v>1257</v>
      </c>
      <c r="E39" s="5">
        <v>10</v>
      </c>
      <c r="F39" s="1" t="s">
        <v>1262</v>
      </c>
      <c r="G39" s="1" t="s">
        <v>1263</v>
      </c>
      <c r="H39" s="2" t="s">
        <v>49</v>
      </c>
      <c r="I39" s="3">
        <v>3</v>
      </c>
      <c r="J39" s="31" t="s">
        <v>1264</v>
      </c>
      <c r="K39" s="4">
        <v>0</v>
      </c>
      <c r="L39" s="4" t="s">
        <v>1238</v>
      </c>
      <c r="M39" s="32">
        <v>1</v>
      </c>
      <c r="N39" s="32">
        <v>0</v>
      </c>
      <c r="O39" s="4">
        <v>1</v>
      </c>
      <c r="P39" s="4">
        <v>0</v>
      </c>
      <c r="Q39" s="32">
        <v>0</v>
      </c>
      <c r="R39" s="32">
        <v>0</v>
      </c>
      <c r="S39" s="32">
        <v>0</v>
      </c>
      <c r="T39" s="4">
        <v>1</v>
      </c>
      <c r="U39" s="32">
        <v>0</v>
      </c>
      <c r="V39" s="32">
        <v>250</v>
      </c>
      <c r="W39" s="4"/>
      <c r="X39" s="7" t="s">
        <v>60</v>
      </c>
      <c r="Y39" s="1" t="s">
        <v>60</v>
      </c>
      <c r="Z39" s="33" t="s">
        <v>60</v>
      </c>
      <c r="AA39" s="32">
        <v>0</v>
      </c>
      <c r="AB39" s="6" t="s">
        <v>1261</v>
      </c>
    </row>
    <row r="40" spans="1:28" ht="39.75" customHeight="1">
      <c r="A40" s="56" t="s">
        <v>102</v>
      </c>
      <c r="B40" s="9" t="s">
        <v>98</v>
      </c>
      <c r="C40" s="5" t="s">
        <v>48</v>
      </c>
      <c r="D40" s="9" t="s">
        <v>1265</v>
      </c>
      <c r="E40" s="5">
        <v>10</v>
      </c>
      <c r="F40" s="1" t="s">
        <v>1266</v>
      </c>
      <c r="G40" s="1" t="s">
        <v>1267</v>
      </c>
      <c r="H40" s="2" t="s">
        <v>49</v>
      </c>
      <c r="I40" s="3">
        <v>3</v>
      </c>
      <c r="J40" s="31" t="s">
        <v>1268</v>
      </c>
      <c r="K40" s="10">
        <v>0</v>
      </c>
      <c r="L40" s="10">
        <v>0</v>
      </c>
      <c r="M40" s="11">
        <v>53</v>
      </c>
      <c r="N40" s="11">
        <v>0</v>
      </c>
      <c r="O40" s="4">
        <v>53</v>
      </c>
      <c r="P40" s="4">
        <v>0</v>
      </c>
      <c r="Q40" s="11">
        <v>0</v>
      </c>
      <c r="R40" s="11">
        <v>0</v>
      </c>
      <c r="S40" s="11">
        <v>0</v>
      </c>
      <c r="T40" s="4">
        <v>53</v>
      </c>
      <c r="U40" s="11">
        <v>0</v>
      </c>
      <c r="V40" s="11">
        <v>80</v>
      </c>
      <c r="W40" s="4"/>
      <c r="X40" s="7" t="s">
        <v>60</v>
      </c>
      <c r="Y40" s="1" t="s">
        <v>60</v>
      </c>
      <c r="Z40" s="12" t="s">
        <v>60</v>
      </c>
      <c r="AA40" s="11">
        <v>0</v>
      </c>
      <c r="AB40" s="6" t="s">
        <v>1269</v>
      </c>
    </row>
    <row r="41" spans="1:28" ht="39.75" customHeight="1">
      <c r="A41" s="56" t="s">
        <v>103</v>
      </c>
      <c r="B41" s="9" t="s">
        <v>98</v>
      </c>
      <c r="C41" s="5" t="s">
        <v>48</v>
      </c>
      <c r="D41" s="9" t="s">
        <v>1265</v>
      </c>
      <c r="E41" s="5">
        <v>10</v>
      </c>
      <c r="F41" s="1" t="s">
        <v>1270</v>
      </c>
      <c r="G41" s="1" t="s">
        <v>1271</v>
      </c>
      <c r="H41" s="2" t="s">
        <v>49</v>
      </c>
      <c r="I41" s="3">
        <v>3</v>
      </c>
      <c r="J41" s="31" t="s">
        <v>1272</v>
      </c>
      <c r="K41" s="10">
        <v>0</v>
      </c>
      <c r="L41" s="10">
        <v>0</v>
      </c>
      <c r="M41" s="11">
        <v>35</v>
      </c>
      <c r="N41" s="11">
        <v>0</v>
      </c>
      <c r="O41" s="4">
        <v>35</v>
      </c>
      <c r="P41" s="4">
        <v>0</v>
      </c>
      <c r="Q41" s="11">
        <v>0</v>
      </c>
      <c r="R41" s="11">
        <v>0</v>
      </c>
      <c r="S41" s="11">
        <v>0</v>
      </c>
      <c r="T41" s="4">
        <v>35</v>
      </c>
      <c r="U41" s="11">
        <v>0</v>
      </c>
      <c r="V41" s="11">
        <v>75</v>
      </c>
      <c r="W41" s="4"/>
      <c r="X41" s="7" t="s">
        <v>60</v>
      </c>
      <c r="Y41" s="1" t="s">
        <v>60</v>
      </c>
      <c r="Z41" s="12" t="s">
        <v>60</v>
      </c>
      <c r="AA41" s="11">
        <v>0</v>
      </c>
      <c r="AB41" s="6" t="s">
        <v>1269</v>
      </c>
    </row>
    <row r="42" spans="1:28" ht="39.75" customHeight="1">
      <c r="A42" s="56" t="s">
        <v>104</v>
      </c>
      <c r="B42" s="9" t="s">
        <v>98</v>
      </c>
      <c r="C42" s="5" t="s">
        <v>48</v>
      </c>
      <c r="D42" s="9" t="s">
        <v>1273</v>
      </c>
      <c r="E42" s="8">
        <v>6</v>
      </c>
      <c r="F42" s="1" t="s">
        <v>1274</v>
      </c>
      <c r="G42" s="1" t="s">
        <v>1275</v>
      </c>
      <c r="H42" s="2" t="s">
        <v>49</v>
      </c>
      <c r="I42" s="3">
        <v>4</v>
      </c>
      <c r="J42" s="30" t="s">
        <v>1273</v>
      </c>
      <c r="K42" s="10">
        <v>0</v>
      </c>
      <c r="L42" s="10" t="s">
        <v>121</v>
      </c>
      <c r="M42" s="11">
        <v>10</v>
      </c>
      <c r="N42" s="11">
        <v>0</v>
      </c>
      <c r="O42" s="4">
        <v>1</v>
      </c>
      <c r="P42" s="4">
        <v>9</v>
      </c>
      <c r="Q42" s="11">
        <v>0</v>
      </c>
      <c r="R42" s="11">
        <v>0</v>
      </c>
      <c r="S42" s="11">
        <v>0</v>
      </c>
      <c r="T42" s="4">
        <v>10</v>
      </c>
      <c r="U42" s="11">
        <v>0</v>
      </c>
      <c r="V42" s="11">
        <v>420</v>
      </c>
      <c r="W42" s="4"/>
      <c r="X42" s="7" t="s">
        <v>60</v>
      </c>
      <c r="Y42" s="1" t="s">
        <v>60</v>
      </c>
      <c r="Z42" s="12" t="s">
        <v>60</v>
      </c>
      <c r="AA42" s="11">
        <v>0</v>
      </c>
      <c r="AB42" s="6" t="s">
        <v>1276</v>
      </c>
    </row>
    <row r="43" spans="1:28" ht="39.75" customHeight="1">
      <c r="A43" s="56" t="s">
        <v>105</v>
      </c>
      <c r="B43" s="9" t="s">
        <v>98</v>
      </c>
      <c r="C43" s="8" t="s">
        <v>67</v>
      </c>
      <c r="D43" s="9" t="s">
        <v>1277</v>
      </c>
      <c r="E43" s="8">
        <v>6</v>
      </c>
      <c r="F43" s="1" t="s">
        <v>1278</v>
      </c>
      <c r="G43" s="1" t="s">
        <v>1279</v>
      </c>
      <c r="H43" s="2" t="s">
        <v>49</v>
      </c>
      <c r="I43" s="3">
        <v>4</v>
      </c>
      <c r="J43" s="30" t="s">
        <v>1280</v>
      </c>
      <c r="K43" s="10">
        <v>0</v>
      </c>
      <c r="L43" s="10">
        <v>0</v>
      </c>
      <c r="M43" s="11">
        <v>11</v>
      </c>
      <c r="N43" s="11">
        <v>0</v>
      </c>
      <c r="O43" s="4">
        <v>0</v>
      </c>
      <c r="P43" s="4">
        <v>11</v>
      </c>
      <c r="Q43" s="11">
        <v>0</v>
      </c>
      <c r="R43" s="11">
        <v>0</v>
      </c>
      <c r="S43" s="11">
        <v>0</v>
      </c>
      <c r="T43" s="4">
        <v>11</v>
      </c>
      <c r="U43" s="11">
        <v>0</v>
      </c>
      <c r="V43" s="11">
        <v>380</v>
      </c>
      <c r="W43" s="4"/>
      <c r="X43" s="7" t="s">
        <v>60</v>
      </c>
      <c r="Y43" s="1" t="s">
        <v>60</v>
      </c>
      <c r="Z43" s="12" t="s">
        <v>60</v>
      </c>
      <c r="AA43" s="11">
        <v>0</v>
      </c>
      <c r="AB43" s="6" t="s">
        <v>1281</v>
      </c>
    </row>
    <row r="44" spans="1:28" ht="39.75" customHeight="1">
      <c r="A44" s="56" t="s">
        <v>106</v>
      </c>
      <c r="B44" s="9" t="s">
        <v>51</v>
      </c>
      <c r="C44" s="8" t="s">
        <v>48</v>
      </c>
      <c r="D44" s="9" t="s">
        <v>617</v>
      </c>
      <c r="E44" s="8">
        <v>6</v>
      </c>
      <c r="F44" s="1" t="s">
        <v>1282</v>
      </c>
      <c r="G44" s="1" t="s">
        <v>1283</v>
      </c>
      <c r="H44" s="2" t="s">
        <v>49</v>
      </c>
      <c r="I44" s="3">
        <v>3</v>
      </c>
      <c r="J44" s="30" t="s">
        <v>617</v>
      </c>
      <c r="K44" s="10">
        <v>0</v>
      </c>
      <c r="L44" s="10">
        <v>0</v>
      </c>
      <c r="M44" s="11">
        <v>5</v>
      </c>
      <c r="N44" s="11">
        <v>0</v>
      </c>
      <c r="O44" s="4">
        <v>0</v>
      </c>
      <c r="P44" s="4">
        <v>5</v>
      </c>
      <c r="Q44" s="11">
        <v>0</v>
      </c>
      <c r="R44" s="11">
        <v>0</v>
      </c>
      <c r="S44" s="11">
        <v>0</v>
      </c>
      <c r="T44" s="4">
        <v>5</v>
      </c>
      <c r="U44" s="11">
        <v>0</v>
      </c>
      <c r="V44" s="11">
        <v>217</v>
      </c>
      <c r="W44" s="4"/>
      <c r="X44" s="7" t="s">
        <v>60</v>
      </c>
      <c r="Y44" s="1" t="s">
        <v>60</v>
      </c>
      <c r="Z44" s="12" t="s">
        <v>60</v>
      </c>
      <c r="AA44" s="11">
        <v>0</v>
      </c>
      <c r="AB44" s="6" t="s">
        <v>1284</v>
      </c>
    </row>
    <row r="45" spans="1:29" ht="39.75" customHeight="1">
      <c r="A45" s="56" t="s">
        <v>107</v>
      </c>
      <c r="B45" s="9" t="s">
        <v>98</v>
      </c>
      <c r="C45" s="5" t="s">
        <v>297</v>
      </c>
      <c r="D45" s="9" t="s">
        <v>1285</v>
      </c>
      <c r="E45" s="5">
        <v>6</v>
      </c>
      <c r="F45" s="1" t="s">
        <v>1286</v>
      </c>
      <c r="G45" s="1" t="s">
        <v>1287</v>
      </c>
      <c r="H45" s="2" t="s">
        <v>82</v>
      </c>
      <c r="I45" s="3">
        <v>0.75</v>
      </c>
      <c r="J45" s="31" t="s">
        <v>1288</v>
      </c>
      <c r="K45" s="4">
        <v>0</v>
      </c>
      <c r="L45" s="4" t="s">
        <v>753</v>
      </c>
      <c r="M45" s="32">
        <v>3</v>
      </c>
      <c r="N45" s="32">
        <v>0</v>
      </c>
      <c r="O45" s="4">
        <v>1</v>
      </c>
      <c r="P45" s="4">
        <v>2</v>
      </c>
      <c r="Q45" s="32">
        <v>0</v>
      </c>
      <c r="R45" s="32">
        <v>0</v>
      </c>
      <c r="S45" s="32">
        <v>0</v>
      </c>
      <c r="T45" s="4">
        <v>2</v>
      </c>
      <c r="U45" s="32">
        <v>0</v>
      </c>
      <c r="V45" s="32">
        <v>204</v>
      </c>
      <c r="W45" s="4"/>
      <c r="X45" s="7" t="s">
        <v>1289</v>
      </c>
      <c r="Y45" s="1" t="s">
        <v>94</v>
      </c>
      <c r="Z45" s="12" t="s">
        <v>99</v>
      </c>
      <c r="AA45" s="11">
        <v>1</v>
      </c>
      <c r="AB45" s="6" t="s">
        <v>1290</v>
      </c>
      <c r="AC45" s="83"/>
    </row>
    <row r="46" spans="1:28" ht="39.75" customHeight="1">
      <c r="A46" s="56" t="s">
        <v>108</v>
      </c>
      <c r="B46" s="9" t="s">
        <v>51</v>
      </c>
      <c r="C46" s="5" t="s">
        <v>48</v>
      </c>
      <c r="D46" s="9" t="s">
        <v>487</v>
      </c>
      <c r="E46" s="5">
        <v>6</v>
      </c>
      <c r="F46" s="1" t="s">
        <v>1291</v>
      </c>
      <c r="G46" s="1" t="s">
        <v>1292</v>
      </c>
      <c r="H46" s="2" t="s">
        <v>49</v>
      </c>
      <c r="I46" s="3">
        <v>2</v>
      </c>
      <c r="J46" s="31" t="s">
        <v>1293</v>
      </c>
      <c r="K46" s="4">
        <v>0</v>
      </c>
      <c r="L46" s="4">
        <v>0</v>
      </c>
      <c r="M46" s="32">
        <v>18</v>
      </c>
      <c r="N46" s="32">
        <v>0</v>
      </c>
      <c r="O46" s="4">
        <v>0</v>
      </c>
      <c r="P46" s="4">
        <v>18</v>
      </c>
      <c r="Q46" s="32">
        <v>0</v>
      </c>
      <c r="R46" s="32">
        <v>0</v>
      </c>
      <c r="S46" s="32">
        <v>0</v>
      </c>
      <c r="T46" s="4">
        <v>18</v>
      </c>
      <c r="U46" s="32">
        <v>0</v>
      </c>
      <c r="V46" s="32">
        <v>305</v>
      </c>
      <c r="W46" s="4"/>
      <c r="X46" s="7" t="s">
        <v>60</v>
      </c>
      <c r="Y46" s="1" t="s">
        <v>60</v>
      </c>
      <c r="Z46" s="12" t="s">
        <v>60</v>
      </c>
      <c r="AA46" s="11">
        <v>0</v>
      </c>
      <c r="AB46" s="6" t="s">
        <v>1294</v>
      </c>
    </row>
    <row r="47" spans="1:28" ht="39.75" customHeight="1">
      <c r="A47" s="56" t="s">
        <v>109</v>
      </c>
      <c r="B47" s="9" t="s">
        <v>98</v>
      </c>
      <c r="C47" s="5" t="s">
        <v>48</v>
      </c>
      <c r="D47" s="9" t="s">
        <v>1295</v>
      </c>
      <c r="E47" s="5">
        <v>6</v>
      </c>
      <c r="F47" s="1" t="s">
        <v>1296</v>
      </c>
      <c r="G47" s="1" t="s">
        <v>1297</v>
      </c>
      <c r="H47" s="2" t="s">
        <v>49</v>
      </c>
      <c r="I47" s="3">
        <v>3</v>
      </c>
      <c r="J47" s="31" t="s">
        <v>1295</v>
      </c>
      <c r="K47" s="4">
        <v>0</v>
      </c>
      <c r="L47" s="4" t="s">
        <v>100</v>
      </c>
      <c r="M47" s="32">
        <v>1</v>
      </c>
      <c r="N47" s="32">
        <v>0</v>
      </c>
      <c r="O47" s="4">
        <v>1</v>
      </c>
      <c r="P47" s="4">
        <v>0</v>
      </c>
      <c r="Q47" s="32">
        <v>0</v>
      </c>
      <c r="R47" s="32">
        <v>0</v>
      </c>
      <c r="S47" s="32">
        <v>0</v>
      </c>
      <c r="T47" s="4">
        <v>1</v>
      </c>
      <c r="U47" s="32">
        <v>0</v>
      </c>
      <c r="V47" s="32">
        <v>65</v>
      </c>
      <c r="W47" s="4"/>
      <c r="X47" s="7" t="s">
        <v>60</v>
      </c>
      <c r="Y47" s="1" t="s">
        <v>60</v>
      </c>
      <c r="Z47" s="12" t="s">
        <v>60</v>
      </c>
      <c r="AA47" s="32">
        <v>0</v>
      </c>
      <c r="AB47" s="6" t="s">
        <v>1298</v>
      </c>
    </row>
    <row r="48" spans="1:28" ht="39.75" customHeight="1">
      <c r="A48" s="56" t="s">
        <v>110</v>
      </c>
      <c r="B48" s="9" t="s">
        <v>51</v>
      </c>
      <c r="C48" s="5" t="s">
        <v>48</v>
      </c>
      <c r="D48" s="9" t="s">
        <v>1102</v>
      </c>
      <c r="E48" s="5">
        <v>6</v>
      </c>
      <c r="F48" s="1" t="s">
        <v>1296</v>
      </c>
      <c r="G48" s="1" t="s">
        <v>1297</v>
      </c>
      <c r="H48" s="2" t="s">
        <v>49</v>
      </c>
      <c r="I48" s="3">
        <v>3</v>
      </c>
      <c r="J48" s="31" t="s">
        <v>1102</v>
      </c>
      <c r="K48" s="4">
        <v>0</v>
      </c>
      <c r="L48" s="4" t="s">
        <v>1299</v>
      </c>
      <c r="M48" s="32">
        <v>1</v>
      </c>
      <c r="N48" s="32">
        <v>0</v>
      </c>
      <c r="O48" s="4">
        <v>1</v>
      </c>
      <c r="P48" s="4">
        <v>0</v>
      </c>
      <c r="Q48" s="32">
        <v>0</v>
      </c>
      <c r="R48" s="32">
        <v>0</v>
      </c>
      <c r="S48" s="32">
        <v>0</v>
      </c>
      <c r="T48" s="4">
        <v>1</v>
      </c>
      <c r="U48" s="32">
        <v>0</v>
      </c>
      <c r="V48" s="32">
        <v>15</v>
      </c>
      <c r="W48" s="4"/>
      <c r="X48" s="7" t="s">
        <v>60</v>
      </c>
      <c r="Y48" s="1" t="s">
        <v>60</v>
      </c>
      <c r="Z48" s="12" t="s">
        <v>60</v>
      </c>
      <c r="AA48" s="32">
        <v>0</v>
      </c>
      <c r="AB48" s="6" t="s">
        <v>1300</v>
      </c>
    </row>
    <row r="49" spans="1:28" ht="39.75" customHeight="1">
      <c r="A49" s="56" t="s">
        <v>111</v>
      </c>
      <c r="B49" s="9" t="s">
        <v>98</v>
      </c>
      <c r="C49" s="5" t="s">
        <v>48</v>
      </c>
      <c r="D49" s="9" t="s">
        <v>1301</v>
      </c>
      <c r="E49" s="5">
        <v>6</v>
      </c>
      <c r="F49" s="1" t="s">
        <v>1302</v>
      </c>
      <c r="G49" s="1" t="s">
        <v>1303</v>
      </c>
      <c r="H49" s="2" t="s">
        <v>49</v>
      </c>
      <c r="I49" s="3">
        <v>3</v>
      </c>
      <c r="J49" s="31" t="s">
        <v>1301</v>
      </c>
      <c r="K49" s="4" t="s">
        <v>120</v>
      </c>
      <c r="L49" s="4">
        <v>0</v>
      </c>
      <c r="M49" s="32">
        <v>15</v>
      </c>
      <c r="N49" s="32">
        <v>0</v>
      </c>
      <c r="O49" s="4">
        <v>1</v>
      </c>
      <c r="P49" s="4">
        <v>14</v>
      </c>
      <c r="Q49" s="32">
        <v>0</v>
      </c>
      <c r="R49" s="32">
        <v>0</v>
      </c>
      <c r="S49" s="32">
        <v>0</v>
      </c>
      <c r="T49" s="4">
        <v>15</v>
      </c>
      <c r="U49" s="32">
        <v>0</v>
      </c>
      <c r="V49" s="32">
        <v>545</v>
      </c>
      <c r="W49" s="4"/>
      <c r="X49" s="7" t="s">
        <v>60</v>
      </c>
      <c r="Y49" s="1" t="s">
        <v>60</v>
      </c>
      <c r="Z49" s="12" t="s">
        <v>60</v>
      </c>
      <c r="AA49" s="11">
        <v>0</v>
      </c>
      <c r="AB49" s="6" t="s">
        <v>1304</v>
      </c>
    </row>
    <row r="52" spans="2:27" ht="15">
      <c r="B52" s="126" t="s">
        <v>97</v>
      </c>
      <c r="C52" s="127"/>
      <c r="D52" s="127"/>
      <c r="E52" s="127"/>
      <c r="F52" s="127"/>
      <c r="G52" s="128"/>
      <c r="H52" s="48" t="s">
        <v>84</v>
      </c>
      <c r="I52" s="49"/>
      <c r="J52" s="50">
        <f>J53+J55</f>
        <v>39</v>
      </c>
      <c r="K52" s="49" t="s">
        <v>85</v>
      </c>
      <c r="L52" s="49" t="s">
        <v>85</v>
      </c>
      <c r="M52" s="49"/>
      <c r="N52" s="49"/>
      <c r="O52" s="49"/>
      <c r="P52" s="50"/>
      <c r="Q52" s="49"/>
      <c r="R52" s="49"/>
      <c r="S52" s="49"/>
      <c r="T52" s="49"/>
      <c r="U52" s="49"/>
      <c r="V52" s="49"/>
      <c r="W52" s="49"/>
      <c r="X52" s="51" t="s">
        <v>85</v>
      </c>
      <c r="Y52" s="51" t="s">
        <v>85</v>
      </c>
      <c r="Z52" s="51" t="s">
        <v>85</v>
      </c>
      <c r="AA52" s="49" t="s">
        <v>86</v>
      </c>
    </row>
    <row r="53" spans="2:27" ht="15">
      <c r="B53" s="129" t="s">
        <v>87</v>
      </c>
      <c r="C53" s="130"/>
      <c r="D53" s="130"/>
      <c r="E53" s="130"/>
      <c r="F53" s="130"/>
      <c r="G53" s="131"/>
      <c r="H53" s="48" t="s">
        <v>49</v>
      </c>
      <c r="I53" s="53"/>
      <c r="J53" s="54">
        <v>37</v>
      </c>
      <c r="K53" s="53" t="s">
        <v>85</v>
      </c>
      <c r="L53" s="53" t="s">
        <v>85</v>
      </c>
      <c r="M53" s="53"/>
      <c r="N53" s="53"/>
      <c r="O53" s="53"/>
      <c r="P53" s="54"/>
      <c r="Q53" s="53"/>
      <c r="R53" s="53"/>
      <c r="S53" s="53"/>
      <c r="T53" s="53"/>
      <c r="U53" s="53"/>
      <c r="V53" s="53"/>
      <c r="W53" s="53"/>
      <c r="X53" s="55" t="s">
        <v>85</v>
      </c>
      <c r="Y53" s="55" t="s">
        <v>85</v>
      </c>
      <c r="Z53" s="55" t="s">
        <v>85</v>
      </c>
      <c r="AA53" s="53" t="s">
        <v>60</v>
      </c>
    </row>
    <row r="54" spans="2:27" ht="15">
      <c r="B54" s="129" t="s">
        <v>88</v>
      </c>
      <c r="C54" s="130"/>
      <c r="D54" s="130"/>
      <c r="E54" s="130"/>
      <c r="F54" s="130"/>
      <c r="G54" s="131"/>
      <c r="H54" s="48" t="s">
        <v>89</v>
      </c>
      <c r="I54" s="53"/>
      <c r="J54" s="54" t="s">
        <v>85</v>
      </c>
      <c r="K54" s="53" t="s">
        <v>85</v>
      </c>
      <c r="L54" s="53" t="s">
        <v>85</v>
      </c>
      <c r="M54" s="53"/>
      <c r="N54" s="53"/>
      <c r="O54" s="53"/>
      <c r="P54" s="54"/>
      <c r="Q54" s="53"/>
      <c r="R54" s="53"/>
      <c r="S54" s="53"/>
      <c r="T54" s="53"/>
      <c r="U54" s="53"/>
      <c r="V54" s="53"/>
      <c r="W54" s="53"/>
      <c r="X54" s="55" t="s">
        <v>85</v>
      </c>
      <c r="Y54" s="55" t="s">
        <v>85</v>
      </c>
      <c r="Z54" s="55" t="s">
        <v>85</v>
      </c>
      <c r="AA54" s="53" t="s">
        <v>60</v>
      </c>
    </row>
    <row r="55" spans="2:27" ht="15">
      <c r="B55" s="129" t="s">
        <v>90</v>
      </c>
      <c r="C55" s="130"/>
      <c r="D55" s="130"/>
      <c r="E55" s="130"/>
      <c r="F55" s="130"/>
      <c r="G55" s="131"/>
      <c r="H55" s="48" t="s">
        <v>82</v>
      </c>
      <c r="I55" s="53"/>
      <c r="J55" s="54">
        <v>2</v>
      </c>
      <c r="K55" s="53" t="s">
        <v>85</v>
      </c>
      <c r="L55" s="53" t="s">
        <v>85</v>
      </c>
      <c r="M55" s="53"/>
      <c r="N55" s="53"/>
      <c r="O55" s="53"/>
      <c r="P55" s="54"/>
      <c r="Q55" s="53"/>
      <c r="R55" s="53"/>
      <c r="S55" s="53"/>
      <c r="T55" s="53"/>
      <c r="U55" s="53"/>
      <c r="V55" s="53"/>
      <c r="W55" s="53"/>
      <c r="X55" s="55" t="s">
        <v>85</v>
      </c>
      <c r="Y55" s="55" t="s">
        <v>85</v>
      </c>
      <c r="Z55" s="55" t="s">
        <v>85</v>
      </c>
      <c r="AA55" s="53" t="s">
        <v>86</v>
      </c>
    </row>
    <row r="56" spans="2:27" ht="15">
      <c r="B56" s="129" t="s">
        <v>91</v>
      </c>
      <c r="C56" s="130"/>
      <c r="D56" s="130"/>
      <c r="E56" s="130"/>
      <c r="F56" s="130"/>
      <c r="G56" s="131"/>
      <c r="H56" s="48" t="s">
        <v>92</v>
      </c>
      <c r="I56" s="53"/>
      <c r="J56" s="54" t="s">
        <v>85</v>
      </c>
      <c r="K56" s="53" t="s">
        <v>85</v>
      </c>
      <c r="L56" s="53" t="s">
        <v>85</v>
      </c>
      <c r="M56" s="53"/>
      <c r="N56" s="53"/>
      <c r="O56" s="53"/>
      <c r="P56" s="54"/>
      <c r="Q56" s="53"/>
      <c r="R56" s="53"/>
      <c r="S56" s="53"/>
      <c r="T56" s="53"/>
      <c r="U56" s="53"/>
      <c r="V56" s="53"/>
      <c r="W56" s="53"/>
      <c r="X56" s="55" t="s">
        <v>85</v>
      </c>
      <c r="Y56" s="55" t="s">
        <v>85</v>
      </c>
      <c r="Z56" s="55" t="s">
        <v>85</v>
      </c>
      <c r="AA56" s="53" t="s">
        <v>56</v>
      </c>
    </row>
    <row r="58" spans="2:27" ht="15">
      <c r="B58" s="126" t="s">
        <v>97</v>
      </c>
      <c r="C58" s="127"/>
      <c r="D58" s="127"/>
      <c r="E58" s="127"/>
      <c r="F58" s="127"/>
      <c r="G58" s="128"/>
      <c r="H58" s="48" t="s">
        <v>84</v>
      </c>
      <c r="I58" s="49"/>
      <c r="J58" s="50">
        <f>Январь!J59+Февраль!J53+Март!J61+Апрель!J21+Май!J43+Июнь!J64+Июль!J61+J52</f>
        <v>304</v>
      </c>
      <c r="K58" s="49" t="s">
        <v>85</v>
      </c>
      <c r="L58" s="49" t="s">
        <v>85</v>
      </c>
      <c r="M58" s="49"/>
      <c r="N58" s="49"/>
      <c r="O58" s="49"/>
      <c r="P58" s="50"/>
      <c r="Q58" s="49"/>
      <c r="R58" s="49"/>
      <c r="S58" s="49"/>
      <c r="T58" s="49"/>
      <c r="U58" s="49"/>
      <c r="V58" s="49"/>
      <c r="W58" s="49"/>
      <c r="X58" s="51" t="s">
        <v>85</v>
      </c>
      <c r="Y58" s="51" t="s">
        <v>85</v>
      </c>
      <c r="Z58" s="51" t="s">
        <v>85</v>
      </c>
      <c r="AA58" s="49" t="s">
        <v>86</v>
      </c>
    </row>
    <row r="59" spans="2:27" ht="15">
      <c r="B59" s="129" t="s">
        <v>87</v>
      </c>
      <c r="C59" s="130"/>
      <c r="D59" s="130"/>
      <c r="E59" s="130"/>
      <c r="F59" s="130"/>
      <c r="G59" s="131"/>
      <c r="H59" s="48" t="s">
        <v>49</v>
      </c>
      <c r="I59" s="53"/>
      <c r="J59" s="54">
        <f>Январь!J54+Февраль!J54+Март!J62+Апрель!J22+Май!J44+Июнь!J65+Июль!J62+Август!J53</f>
        <v>276</v>
      </c>
      <c r="K59" s="53" t="s">
        <v>85</v>
      </c>
      <c r="L59" s="53" t="s">
        <v>85</v>
      </c>
      <c r="M59" s="53"/>
      <c r="N59" s="53"/>
      <c r="O59" s="53"/>
      <c r="P59" s="54"/>
      <c r="Q59" s="53"/>
      <c r="R59" s="53"/>
      <c r="S59" s="53"/>
      <c r="T59" s="53"/>
      <c r="U59" s="53"/>
      <c r="V59" s="53"/>
      <c r="W59" s="53"/>
      <c r="X59" s="55" t="s">
        <v>85</v>
      </c>
      <c r="Y59" s="55" t="s">
        <v>85</v>
      </c>
      <c r="Z59" s="55" t="s">
        <v>85</v>
      </c>
      <c r="AA59" s="53" t="s">
        <v>60</v>
      </c>
    </row>
    <row r="60" spans="2:27" ht="15">
      <c r="B60" s="129" t="s">
        <v>88</v>
      </c>
      <c r="C60" s="130"/>
      <c r="D60" s="130"/>
      <c r="E60" s="130"/>
      <c r="F60" s="130"/>
      <c r="G60" s="131"/>
      <c r="H60" s="48" t="s">
        <v>89</v>
      </c>
      <c r="I60" s="53"/>
      <c r="J60" s="54" t="s">
        <v>85</v>
      </c>
      <c r="K60" s="53" t="s">
        <v>85</v>
      </c>
      <c r="L60" s="53" t="s">
        <v>85</v>
      </c>
      <c r="M60" s="53"/>
      <c r="N60" s="53"/>
      <c r="O60" s="53"/>
      <c r="P60" s="54"/>
      <c r="Q60" s="53"/>
      <c r="R60" s="53"/>
      <c r="S60" s="53"/>
      <c r="T60" s="53"/>
      <c r="U60" s="53"/>
      <c r="V60" s="53"/>
      <c r="W60" s="53"/>
      <c r="X60" s="55" t="s">
        <v>85</v>
      </c>
      <c r="Y60" s="55" t="s">
        <v>85</v>
      </c>
      <c r="Z60" s="55" t="s">
        <v>85</v>
      </c>
      <c r="AA60" s="53" t="s">
        <v>60</v>
      </c>
    </row>
    <row r="61" spans="2:27" ht="15">
      <c r="B61" s="129" t="s">
        <v>90</v>
      </c>
      <c r="C61" s="130"/>
      <c r="D61" s="130"/>
      <c r="E61" s="130"/>
      <c r="F61" s="130"/>
      <c r="G61" s="131"/>
      <c r="H61" s="48" t="s">
        <v>82</v>
      </c>
      <c r="I61" s="53"/>
      <c r="J61" s="54">
        <f>Январь!J56+Февраль!J56+Март!J64+Апрель!J24+Май!J46+Июнь!J67+Июль!J64+Август!J55</f>
        <v>28</v>
      </c>
      <c r="K61" s="53" t="s">
        <v>85</v>
      </c>
      <c r="L61" s="53" t="s">
        <v>85</v>
      </c>
      <c r="M61" s="53"/>
      <c r="N61" s="53"/>
      <c r="O61" s="53"/>
      <c r="P61" s="54"/>
      <c r="Q61" s="53"/>
      <c r="R61" s="53"/>
      <c r="S61" s="53"/>
      <c r="T61" s="53"/>
      <c r="U61" s="53"/>
      <c r="V61" s="53"/>
      <c r="W61" s="53"/>
      <c r="X61" s="55" t="s">
        <v>85</v>
      </c>
      <c r="Y61" s="55" t="s">
        <v>85</v>
      </c>
      <c r="Z61" s="55" t="s">
        <v>85</v>
      </c>
      <c r="AA61" s="53" t="s">
        <v>86</v>
      </c>
    </row>
    <row r="62" spans="2:27" ht="15">
      <c r="B62" s="129" t="s">
        <v>91</v>
      </c>
      <c r="C62" s="130"/>
      <c r="D62" s="130"/>
      <c r="E62" s="130"/>
      <c r="F62" s="130"/>
      <c r="G62" s="131"/>
      <c r="H62" s="48" t="s">
        <v>92</v>
      </c>
      <c r="I62" s="53"/>
      <c r="J62" s="54" t="s">
        <v>85</v>
      </c>
      <c r="K62" s="53" t="s">
        <v>85</v>
      </c>
      <c r="L62" s="53" t="s">
        <v>85</v>
      </c>
      <c r="M62" s="53"/>
      <c r="N62" s="53"/>
      <c r="O62" s="53"/>
      <c r="P62" s="54"/>
      <c r="Q62" s="53"/>
      <c r="R62" s="53"/>
      <c r="S62" s="53"/>
      <c r="T62" s="53"/>
      <c r="U62" s="53"/>
      <c r="V62" s="53"/>
      <c r="W62" s="53"/>
      <c r="X62" s="55" t="s">
        <v>85</v>
      </c>
      <c r="Y62" s="55" t="s">
        <v>85</v>
      </c>
      <c r="Z62" s="55" t="s">
        <v>85</v>
      </c>
      <c r="AA62" s="53" t="s">
        <v>56</v>
      </c>
    </row>
  </sheetData>
  <sheetProtection/>
  <autoFilter ref="H10:H49"/>
  <mergeCells count="40">
    <mergeCell ref="B62:G62"/>
    <mergeCell ref="B55:G55"/>
    <mergeCell ref="B56:G56"/>
    <mergeCell ref="B58:G58"/>
    <mergeCell ref="B59:G59"/>
    <mergeCell ref="B60:G60"/>
    <mergeCell ref="B61:G61"/>
    <mergeCell ref="B52:G52"/>
    <mergeCell ref="B53:G53"/>
    <mergeCell ref="B54:G54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W6:W9"/>
    <mergeCell ref="X8:X9"/>
    <mergeCell ref="Y8:Y9"/>
    <mergeCell ref="Z8:Z9"/>
    <mergeCell ref="A7:A9"/>
    <mergeCell ref="B7:B9"/>
    <mergeCell ref="C7:C9"/>
    <mergeCell ref="D7:D9"/>
    <mergeCell ref="E7:E9"/>
    <mergeCell ref="F7:F9"/>
    <mergeCell ref="G7:G9"/>
    <mergeCell ref="A1:O1"/>
    <mergeCell ref="A3:T3"/>
    <mergeCell ref="A4:T4"/>
    <mergeCell ref="A6:I6"/>
    <mergeCell ref="J6:V6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A11:A49 X14:Z44 X12:Z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zoomScale="80" zoomScaleNormal="80" zoomScalePageLayoutView="0" workbookViewId="0" topLeftCell="A1">
      <pane ySplit="10" topLeftCell="A65" activePane="bottomLeft" state="frozen"/>
      <selection pane="topLeft" activeCell="A1" sqref="A1"/>
      <selection pane="bottomLeft" activeCell="N79" sqref="N79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6" width="9.7109375" style="29" customWidth="1"/>
    <col min="7" max="7" width="9.28125" style="29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43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30" ht="32.25" customHeight="1" thickBot="1">
      <c r="A6" s="136" t="s">
        <v>5</v>
      </c>
      <c r="B6" s="137"/>
      <c r="C6" s="137"/>
      <c r="D6" s="137"/>
      <c r="E6" s="137"/>
      <c r="F6" s="137"/>
      <c r="G6" s="137"/>
      <c r="H6" s="137"/>
      <c r="I6" s="152"/>
      <c r="J6" s="153" t="s">
        <v>1305</v>
      </c>
      <c r="K6" s="134" t="s">
        <v>1306</v>
      </c>
      <c r="L6" s="137" t="s">
        <v>6</v>
      </c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39" t="s">
        <v>7</v>
      </c>
      <c r="Z6" s="141" t="s">
        <v>8</v>
      </c>
      <c r="AA6" s="142"/>
      <c r="AB6" s="143"/>
      <c r="AC6" s="132" t="s">
        <v>1307</v>
      </c>
      <c r="AD6" s="147" t="s">
        <v>93</v>
      </c>
    </row>
    <row r="7" spans="1:30" ht="171.75" customHeight="1" thickBot="1">
      <c r="A7" s="134" t="s">
        <v>10</v>
      </c>
      <c r="B7" s="134" t="s">
        <v>11</v>
      </c>
      <c r="C7" s="134" t="s">
        <v>1308</v>
      </c>
      <c r="D7" s="134" t="s">
        <v>12</v>
      </c>
      <c r="E7" s="134" t="s">
        <v>13</v>
      </c>
      <c r="F7" s="134" t="s">
        <v>1309</v>
      </c>
      <c r="G7" s="134" t="s">
        <v>15</v>
      </c>
      <c r="H7" s="134" t="s">
        <v>1310</v>
      </c>
      <c r="I7" s="134" t="s">
        <v>17</v>
      </c>
      <c r="J7" s="154"/>
      <c r="K7" s="135"/>
      <c r="L7" s="132" t="s">
        <v>1311</v>
      </c>
      <c r="M7" s="134" t="s">
        <v>19</v>
      </c>
      <c r="N7" s="134" t="s">
        <v>20</v>
      </c>
      <c r="O7" s="136" t="s">
        <v>1312</v>
      </c>
      <c r="P7" s="137"/>
      <c r="Q7" s="137"/>
      <c r="R7" s="137"/>
      <c r="S7" s="137"/>
      <c r="T7" s="137"/>
      <c r="U7" s="137"/>
      <c r="V7" s="137"/>
      <c r="W7" s="138"/>
      <c r="X7" s="134" t="s">
        <v>21</v>
      </c>
      <c r="Y7" s="140"/>
      <c r="Z7" s="144"/>
      <c r="AA7" s="145"/>
      <c r="AB7" s="146"/>
      <c r="AC7" s="133"/>
      <c r="AD7" s="148"/>
    </row>
    <row r="8" spans="1:30" ht="63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54"/>
      <c r="K8" s="135"/>
      <c r="L8" s="133"/>
      <c r="M8" s="135"/>
      <c r="N8" s="135"/>
      <c r="O8" s="134" t="s">
        <v>22</v>
      </c>
      <c r="P8" s="136" t="s">
        <v>23</v>
      </c>
      <c r="Q8" s="137"/>
      <c r="R8" s="138"/>
      <c r="S8" s="136" t="s">
        <v>24</v>
      </c>
      <c r="T8" s="137"/>
      <c r="U8" s="137"/>
      <c r="V8" s="138"/>
      <c r="W8" s="134" t="s">
        <v>25</v>
      </c>
      <c r="X8" s="135"/>
      <c r="Y8" s="140"/>
      <c r="Z8" s="150" t="s">
        <v>26</v>
      </c>
      <c r="AA8" s="134" t="s">
        <v>27</v>
      </c>
      <c r="AB8" s="134" t="s">
        <v>28</v>
      </c>
      <c r="AC8" s="133"/>
      <c r="AD8" s="148"/>
    </row>
    <row r="9" spans="1:30" ht="71.25" customHeight="1" thickBot="1">
      <c r="A9" s="135"/>
      <c r="B9" s="135"/>
      <c r="C9" s="135"/>
      <c r="D9" s="135"/>
      <c r="E9" s="135"/>
      <c r="F9" s="135"/>
      <c r="G9" s="135"/>
      <c r="H9" s="135"/>
      <c r="I9" s="135"/>
      <c r="J9" s="154"/>
      <c r="K9" s="135"/>
      <c r="L9" s="133"/>
      <c r="M9" s="135"/>
      <c r="N9" s="135"/>
      <c r="O9" s="135"/>
      <c r="P9" s="84" t="s">
        <v>29</v>
      </c>
      <c r="Q9" s="84" t="s">
        <v>30</v>
      </c>
      <c r="R9" s="84" t="s">
        <v>31</v>
      </c>
      <c r="S9" s="84" t="s">
        <v>32</v>
      </c>
      <c r="T9" s="84" t="s">
        <v>33</v>
      </c>
      <c r="U9" s="84" t="s">
        <v>34</v>
      </c>
      <c r="V9" s="84" t="s">
        <v>1313</v>
      </c>
      <c r="W9" s="135"/>
      <c r="X9" s="135"/>
      <c r="Y9" s="140"/>
      <c r="Z9" s="151"/>
      <c r="AA9" s="135"/>
      <c r="AB9" s="135"/>
      <c r="AC9" s="133"/>
      <c r="AD9" s="149"/>
    </row>
    <row r="10" spans="1:30" s="19" customFormat="1" ht="15.75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85">
        <v>23</v>
      </c>
      <c r="X10" s="85">
        <v>24</v>
      </c>
      <c r="Y10" s="85">
        <v>25</v>
      </c>
      <c r="Z10" s="85">
        <v>26</v>
      </c>
      <c r="AA10" s="85">
        <v>27</v>
      </c>
      <c r="AB10" s="85">
        <v>28</v>
      </c>
      <c r="AC10" s="85">
        <v>29</v>
      </c>
      <c r="AD10" s="86">
        <v>30</v>
      </c>
    </row>
    <row r="11" spans="1:30" ht="39.75" customHeight="1">
      <c r="A11" s="87">
        <v>1</v>
      </c>
      <c r="B11" s="88" t="s">
        <v>51</v>
      </c>
      <c r="C11" s="88" t="s">
        <v>48</v>
      </c>
      <c r="D11" s="88" t="s">
        <v>1314</v>
      </c>
      <c r="E11" s="89">
        <v>6</v>
      </c>
      <c r="F11" s="90" t="s">
        <v>1315</v>
      </c>
      <c r="G11" s="90" t="s">
        <v>1316</v>
      </c>
      <c r="H11" s="90" t="s">
        <v>49</v>
      </c>
      <c r="I11" s="89">
        <v>3</v>
      </c>
      <c r="J11" s="89">
        <v>2</v>
      </c>
      <c r="K11" s="89">
        <v>2</v>
      </c>
      <c r="L11" s="90" t="s">
        <v>1314</v>
      </c>
      <c r="M11" s="89">
        <v>0</v>
      </c>
      <c r="N11" s="89">
        <v>0</v>
      </c>
      <c r="O11" s="89">
        <v>1</v>
      </c>
      <c r="P11" s="89">
        <v>0</v>
      </c>
      <c r="Q11" s="89">
        <v>0</v>
      </c>
      <c r="R11" s="89">
        <v>1</v>
      </c>
      <c r="S11" s="89">
        <v>0</v>
      </c>
      <c r="T11" s="89">
        <v>0</v>
      </c>
      <c r="U11" s="89">
        <v>0</v>
      </c>
      <c r="V11" s="89">
        <v>1</v>
      </c>
      <c r="W11" s="89">
        <v>0</v>
      </c>
      <c r="X11" s="89">
        <v>15</v>
      </c>
      <c r="Y11" s="91"/>
      <c r="Z11" s="89">
        <v>0</v>
      </c>
      <c r="AA11" s="89">
        <v>0</v>
      </c>
      <c r="AB11" s="89">
        <v>0</v>
      </c>
      <c r="AC11" s="89">
        <v>0</v>
      </c>
      <c r="AD11" s="92"/>
    </row>
    <row r="12" spans="1:30" ht="39.75" customHeight="1">
      <c r="A12" s="93">
        <v>2</v>
      </c>
      <c r="B12" s="94" t="s">
        <v>51</v>
      </c>
      <c r="C12" s="95" t="s">
        <v>67</v>
      </c>
      <c r="D12" s="94" t="s">
        <v>1317</v>
      </c>
      <c r="E12" s="96">
        <v>6</v>
      </c>
      <c r="F12" s="97" t="s">
        <v>1315</v>
      </c>
      <c r="G12" s="97" t="s">
        <v>1316</v>
      </c>
      <c r="H12" s="97" t="s">
        <v>49</v>
      </c>
      <c r="I12" s="98">
        <v>3</v>
      </c>
      <c r="J12" s="98">
        <v>2</v>
      </c>
      <c r="K12" s="98">
        <v>2</v>
      </c>
      <c r="L12" s="97" t="s">
        <v>1318</v>
      </c>
      <c r="M12" s="99" t="s">
        <v>1319</v>
      </c>
      <c r="N12" s="96">
        <v>0</v>
      </c>
      <c r="O12" s="96">
        <v>10</v>
      </c>
      <c r="P12" s="96">
        <v>0</v>
      </c>
      <c r="Q12" s="96">
        <v>9</v>
      </c>
      <c r="R12" s="96">
        <v>1</v>
      </c>
      <c r="S12" s="96">
        <v>0</v>
      </c>
      <c r="T12" s="96">
        <v>0</v>
      </c>
      <c r="U12" s="96">
        <v>0</v>
      </c>
      <c r="V12" s="96">
        <v>10</v>
      </c>
      <c r="W12" s="96">
        <v>0</v>
      </c>
      <c r="X12" s="96">
        <v>75</v>
      </c>
      <c r="Y12" s="100"/>
      <c r="Z12" s="96">
        <v>0</v>
      </c>
      <c r="AA12" s="96">
        <v>0</v>
      </c>
      <c r="AB12" s="96">
        <v>0</v>
      </c>
      <c r="AC12" s="96">
        <v>0</v>
      </c>
      <c r="AD12" s="98"/>
    </row>
    <row r="13" spans="1:30" ht="39.75" customHeight="1">
      <c r="A13" s="93">
        <v>3</v>
      </c>
      <c r="B13" s="94" t="s">
        <v>98</v>
      </c>
      <c r="C13" s="95" t="s">
        <v>48</v>
      </c>
      <c r="D13" s="94" t="s">
        <v>1320</v>
      </c>
      <c r="E13" s="96">
        <v>6</v>
      </c>
      <c r="F13" s="97" t="s">
        <v>1321</v>
      </c>
      <c r="G13" s="97" t="s">
        <v>1322</v>
      </c>
      <c r="H13" s="97" t="s">
        <v>49</v>
      </c>
      <c r="I13" s="98">
        <v>3</v>
      </c>
      <c r="J13" s="98">
        <v>2</v>
      </c>
      <c r="K13" s="98">
        <v>2</v>
      </c>
      <c r="L13" s="97" t="s">
        <v>1320</v>
      </c>
      <c r="M13" s="97" t="s">
        <v>1323</v>
      </c>
      <c r="N13" s="96">
        <v>0</v>
      </c>
      <c r="O13" s="96">
        <v>4</v>
      </c>
      <c r="P13" s="96">
        <v>0</v>
      </c>
      <c r="Q13" s="96">
        <v>1</v>
      </c>
      <c r="R13" s="96">
        <v>3</v>
      </c>
      <c r="S13" s="96">
        <v>0</v>
      </c>
      <c r="T13" s="96">
        <v>0</v>
      </c>
      <c r="U13" s="96">
        <v>0</v>
      </c>
      <c r="V13" s="96">
        <v>4</v>
      </c>
      <c r="W13" s="96">
        <v>0</v>
      </c>
      <c r="X13" s="96">
        <v>290</v>
      </c>
      <c r="Y13" s="100"/>
      <c r="Z13" s="96">
        <v>0</v>
      </c>
      <c r="AA13" s="96">
        <v>0</v>
      </c>
      <c r="AB13" s="96">
        <v>0</v>
      </c>
      <c r="AC13" s="96">
        <v>0</v>
      </c>
      <c r="AD13" s="98"/>
    </row>
    <row r="14" spans="1:30" ht="39.75" customHeight="1">
      <c r="A14" s="93">
        <v>4</v>
      </c>
      <c r="B14" s="94" t="s">
        <v>51</v>
      </c>
      <c r="C14" s="95" t="s">
        <v>67</v>
      </c>
      <c r="D14" s="94" t="s">
        <v>1324</v>
      </c>
      <c r="E14" s="96">
        <v>0.4</v>
      </c>
      <c r="F14" s="97" t="s">
        <v>1321</v>
      </c>
      <c r="G14" s="97" t="s">
        <v>1322</v>
      </c>
      <c r="H14" s="97" t="s">
        <v>49</v>
      </c>
      <c r="I14" s="98">
        <v>3</v>
      </c>
      <c r="J14" s="98">
        <v>2</v>
      </c>
      <c r="K14" s="98">
        <v>2</v>
      </c>
      <c r="L14" s="97" t="s">
        <v>1325</v>
      </c>
      <c r="M14" s="99">
        <v>0</v>
      </c>
      <c r="N14" s="96">
        <v>0</v>
      </c>
      <c r="O14" s="96">
        <v>2</v>
      </c>
      <c r="P14" s="96">
        <v>0</v>
      </c>
      <c r="Q14" s="96">
        <v>0</v>
      </c>
      <c r="R14" s="96">
        <v>2</v>
      </c>
      <c r="S14" s="96">
        <v>0</v>
      </c>
      <c r="T14" s="96">
        <v>0</v>
      </c>
      <c r="U14" s="96">
        <v>0</v>
      </c>
      <c r="V14" s="96">
        <v>2</v>
      </c>
      <c r="W14" s="96">
        <v>0</v>
      </c>
      <c r="X14" s="96">
        <v>45</v>
      </c>
      <c r="Y14" s="100"/>
      <c r="Z14" s="96">
        <v>0</v>
      </c>
      <c r="AA14" s="96">
        <v>0</v>
      </c>
      <c r="AB14" s="96">
        <v>0</v>
      </c>
      <c r="AC14" s="96">
        <v>0</v>
      </c>
      <c r="AD14" s="98"/>
    </row>
    <row r="15" spans="1:30" ht="39.75" customHeight="1">
      <c r="A15" s="93">
        <v>5</v>
      </c>
      <c r="B15" s="94" t="s">
        <v>51</v>
      </c>
      <c r="C15" s="95" t="s">
        <v>48</v>
      </c>
      <c r="D15" s="94" t="s">
        <v>1326</v>
      </c>
      <c r="E15" s="96">
        <v>6</v>
      </c>
      <c r="F15" s="97" t="s">
        <v>1321</v>
      </c>
      <c r="G15" s="97" t="s">
        <v>1327</v>
      </c>
      <c r="H15" s="97" t="s">
        <v>49</v>
      </c>
      <c r="I15" s="98">
        <v>7</v>
      </c>
      <c r="J15" s="98">
        <v>2</v>
      </c>
      <c r="K15" s="98">
        <v>2</v>
      </c>
      <c r="L15" s="97" t="s">
        <v>1326</v>
      </c>
      <c r="M15" s="99">
        <v>0</v>
      </c>
      <c r="N15" s="96">
        <v>0</v>
      </c>
      <c r="O15" s="96">
        <v>1</v>
      </c>
      <c r="P15" s="96">
        <v>0</v>
      </c>
      <c r="Q15" s="96">
        <v>0</v>
      </c>
      <c r="R15" s="96">
        <v>1</v>
      </c>
      <c r="S15" s="96">
        <v>0</v>
      </c>
      <c r="T15" s="96">
        <v>0</v>
      </c>
      <c r="U15" s="96">
        <v>0</v>
      </c>
      <c r="V15" s="96">
        <v>1</v>
      </c>
      <c r="W15" s="96">
        <v>0</v>
      </c>
      <c r="X15" s="96">
        <v>55</v>
      </c>
      <c r="Y15" s="100"/>
      <c r="Z15" s="96">
        <v>0</v>
      </c>
      <c r="AA15" s="96">
        <v>0</v>
      </c>
      <c r="AB15" s="96">
        <v>0</v>
      </c>
      <c r="AC15" s="96">
        <v>0</v>
      </c>
      <c r="AD15" s="98"/>
    </row>
    <row r="16" spans="1:30" ht="39.75" customHeight="1">
      <c r="A16" s="93">
        <v>6</v>
      </c>
      <c r="B16" s="94" t="s">
        <v>51</v>
      </c>
      <c r="C16" s="95" t="s">
        <v>48</v>
      </c>
      <c r="D16" s="94" t="s">
        <v>1328</v>
      </c>
      <c r="E16" s="96">
        <v>6</v>
      </c>
      <c r="F16" s="97" t="s">
        <v>1329</v>
      </c>
      <c r="G16" s="97" t="s">
        <v>1330</v>
      </c>
      <c r="H16" s="97" t="s">
        <v>49</v>
      </c>
      <c r="I16" s="98">
        <v>3</v>
      </c>
      <c r="J16" s="98">
        <v>2</v>
      </c>
      <c r="K16" s="98">
        <v>2</v>
      </c>
      <c r="L16" s="97" t="s">
        <v>1328</v>
      </c>
      <c r="M16" s="99" t="s">
        <v>1331</v>
      </c>
      <c r="N16" s="96">
        <v>0</v>
      </c>
      <c r="O16" s="96">
        <v>1</v>
      </c>
      <c r="P16" s="96">
        <v>0</v>
      </c>
      <c r="Q16" s="96">
        <v>0</v>
      </c>
      <c r="R16" s="96">
        <v>1</v>
      </c>
      <c r="S16" s="96">
        <v>0</v>
      </c>
      <c r="T16" s="96">
        <v>0</v>
      </c>
      <c r="U16" s="96">
        <v>0</v>
      </c>
      <c r="V16" s="96">
        <v>1</v>
      </c>
      <c r="W16" s="96">
        <v>0</v>
      </c>
      <c r="X16" s="96">
        <v>230</v>
      </c>
      <c r="Y16" s="100"/>
      <c r="Z16" s="96">
        <v>0</v>
      </c>
      <c r="AA16" s="96">
        <v>0</v>
      </c>
      <c r="AB16" s="96">
        <v>0</v>
      </c>
      <c r="AC16" s="96">
        <v>0</v>
      </c>
      <c r="AD16" s="98"/>
    </row>
    <row r="17" spans="1:30" ht="39.75" customHeight="1">
      <c r="A17" s="93">
        <v>7</v>
      </c>
      <c r="B17" s="94" t="s">
        <v>51</v>
      </c>
      <c r="C17" s="95" t="s">
        <v>48</v>
      </c>
      <c r="D17" s="94" t="s">
        <v>1332</v>
      </c>
      <c r="E17" s="96">
        <v>6</v>
      </c>
      <c r="F17" s="97" t="s">
        <v>1333</v>
      </c>
      <c r="G17" s="97" t="s">
        <v>1334</v>
      </c>
      <c r="H17" s="97" t="s">
        <v>49</v>
      </c>
      <c r="I17" s="98">
        <v>3</v>
      </c>
      <c r="J17" s="98">
        <v>2</v>
      </c>
      <c r="K17" s="98">
        <v>2</v>
      </c>
      <c r="L17" s="97" t="s">
        <v>1332</v>
      </c>
      <c r="M17" s="99">
        <v>0</v>
      </c>
      <c r="N17" s="96">
        <v>0</v>
      </c>
      <c r="O17" s="96">
        <v>8</v>
      </c>
      <c r="P17" s="96">
        <v>0</v>
      </c>
      <c r="Q17" s="96">
        <v>0</v>
      </c>
      <c r="R17" s="96">
        <v>8</v>
      </c>
      <c r="S17" s="96">
        <v>0</v>
      </c>
      <c r="T17" s="96">
        <v>0</v>
      </c>
      <c r="U17" s="96">
        <v>0</v>
      </c>
      <c r="V17" s="96">
        <v>8</v>
      </c>
      <c r="W17" s="96">
        <v>0</v>
      </c>
      <c r="X17" s="96">
        <v>230</v>
      </c>
      <c r="Y17" s="100"/>
      <c r="Z17" s="96">
        <v>0</v>
      </c>
      <c r="AA17" s="96">
        <v>0</v>
      </c>
      <c r="AB17" s="96">
        <v>0</v>
      </c>
      <c r="AC17" s="96">
        <v>0</v>
      </c>
      <c r="AD17" s="98"/>
    </row>
    <row r="18" spans="1:30" ht="39.75" customHeight="1">
      <c r="A18" s="93">
        <v>8</v>
      </c>
      <c r="B18" s="94" t="s">
        <v>51</v>
      </c>
      <c r="C18" s="95" t="s">
        <v>362</v>
      </c>
      <c r="D18" s="94" t="s">
        <v>1335</v>
      </c>
      <c r="E18" s="96">
        <v>6</v>
      </c>
      <c r="F18" s="97" t="s">
        <v>1336</v>
      </c>
      <c r="G18" s="97" t="s">
        <v>1334</v>
      </c>
      <c r="H18" s="97" t="s">
        <v>49</v>
      </c>
      <c r="I18" s="98">
        <v>4</v>
      </c>
      <c r="J18" s="98">
        <v>2</v>
      </c>
      <c r="K18" s="98">
        <v>2</v>
      </c>
      <c r="L18" s="97" t="s">
        <v>1337</v>
      </c>
      <c r="M18" s="99">
        <v>0</v>
      </c>
      <c r="N18" s="96">
        <v>0</v>
      </c>
      <c r="O18" s="96">
        <v>6</v>
      </c>
      <c r="P18" s="96">
        <v>0</v>
      </c>
      <c r="Q18" s="96">
        <v>0</v>
      </c>
      <c r="R18" s="96">
        <v>6</v>
      </c>
      <c r="S18" s="96">
        <v>0</v>
      </c>
      <c r="T18" s="96">
        <v>0</v>
      </c>
      <c r="U18" s="96">
        <v>0</v>
      </c>
      <c r="V18" s="96">
        <v>6</v>
      </c>
      <c r="W18" s="96">
        <v>0</v>
      </c>
      <c r="X18" s="96">
        <v>150</v>
      </c>
      <c r="Y18" s="100"/>
      <c r="Z18" s="96">
        <v>0</v>
      </c>
      <c r="AA18" s="96">
        <v>0</v>
      </c>
      <c r="AB18" s="96">
        <v>0</v>
      </c>
      <c r="AC18" s="96">
        <v>0</v>
      </c>
      <c r="AD18" s="98"/>
    </row>
    <row r="19" spans="1:30" ht="39.75" customHeight="1">
      <c r="A19" s="93">
        <v>9</v>
      </c>
      <c r="B19" s="94" t="s">
        <v>51</v>
      </c>
      <c r="C19" s="95" t="s">
        <v>297</v>
      </c>
      <c r="D19" s="94" t="s">
        <v>1467</v>
      </c>
      <c r="E19" s="96">
        <v>6</v>
      </c>
      <c r="F19" s="97" t="s">
        <v>1338</v>
      </c>
      <c r="G19" s="97" t="s">
        <v>1468</v>
      </c>
      <c r="H19" s="97" t="s">
        <v>82</v>
      </c>
      <c r="I19" s="101">
        <v>1.12</v>
      </c>
      <c r="J19" s="98">
        <v>2</v>
      </c>
      <c r="K19" s="98">
        <v>2</v>
      </c>
      <c r="L19" s="97" t="s">
        <v>1469</v>
      </c>
      <c r="M19" s="99">
        <v>0</v>
      </c>
      <c r="N19" s="97" t="s">
        <v>1470</v>
      </c>
      <c r="O19" s="96">
        <v>1</v>
      </c>
      <c r="P19" s="96">
        <v>0</v>
      </c>
      <c r="Q19" s="96">
        <v>0</v>
      </c>
      <c r="R19" s="96">
        <v>1</v>
      </c>
      <c r="S19" s="96">
        <v>0</v>
      </c>
      <c r="T19" s="96">
        <v>0</v>
      </c>
      <c r="U19" s="96">
        <v>0</v>
      </c>
      <c r="V19" s="96">
        <v>1</v>
      </c>
      <c r="W19" s="96">
        <v>0</v>
      </c>
      <c r="X19" s="96">
        <v>613</v>
      </c>
      <c r="Y19" s="100"/>
      <c r="Z19" s="97" t="s">
        <v>1339</v>
      </c>
      <c r="AA19" s="102" t="s">
        <v>94</v>
      </c>
      <c r="AB19" s="102" t="s">
        <v>99</v>
      </c>
      <c r="AC19" s="96">
        <v>1</v>
      </c>
      <c r="AD19" s="97" t="s">
        <v>1471</v>
      </c>
    </row>
    <row r="20" spans="1:30" ht="39.75" customHeight="1">
      <c r="A20" s="93">
        <v>10</v>
      </c>
      <c r="B20" s="94" t="s">
        <v>98</v>
      </c>
      <c r="C20" s="95" t="s">
        <v>48</v>
      </c>
      <c r="D20" s="94" t="s">
        <v>1340</v>
      </c>
      <c r="E20" s="96">
        <v>10</v>
      </c>
      <c r="F20" s="97" t="s">
        <v>1341</v>
      </c>
      <c r="G20" s="97" t="s">
        <v>1342</v>
      </c>
      <c r="H20" s="97" t="s">
        <v>49</v>
      </c>
      <c r="I20" s="98">
        <v>3</v>
      </c>
      <c r="J20" s="98">
        <v>2</v>
      </c>
      <c r="K20" s="98">
        <v>2</v>
      </c>
      <c r="L20" s="97" t="s">
        <v>1343</v>
      </c>
      <c r="M20" s="99">
        <v>0</v>
      </c>
      <c r="N20" s="97" t="s">
        <v>1344</v>
      </c>
      <c r="O20" s="96">
        <v>1</v>
      </c>
      <c r="P20" s="96">
        <v>0</v>
      </c>
      <c r="Q20" s="96">
        <v>1</v>
      </c>
      <c r="R20" s="96">
        <v>0</v>
      </c>
      <c r="S20" s="96">
        <v>0</v>
      </c>
      <c r="T20" s="96">
        <v>0</v>
      </c>
      <c r="U20" s="96">
        <v>0</v>
      </c>
      <c r="V20" s="96">
        <v>1</v>
      </c>
      <c r="W20" s="96">
        <v>0</v>
      </c>
      <c r="X20" s="96">
        <v>91</v>
      </c>
      <c r="Y20" s="100"/>
      <c r="Z20" s="96">
        <v>0</v>
      </c>
      <c r="AA20" s="96">
        <v>0</v>
      </c>
      <c r="AB20" s="96">
        <v>0</v>
      </c>
      <c r="AC20" s="96">
        <v>0</v>
      </c>
      <c r="AD20" s="98"/>
    </row>
    <row r="21" spans="1:30" ht="39.75" customHeight="1">
      <c r="A21" s="93">
        <v>11</v>
      </c>
      <c r="B21" s="94" t="s">
        <v>98</v>
      </c>
      <c r="C21" s="95" t="s">
        <v>48</v>
      </c>
      <c r="D21" s="94" t="s">
        <v>1345</v>
      </c>
      <c r="E21" s="96">
        <v>6</v>
      </c>
      <c r="F21" s="97" t="s">
        <v>1341</v>
      </c>
      <c r="G21" s="97" t="s">
        <v>1346</v>
      </c>
      <c r="H21" s="97" t="s">
        <v>49</v>
      </c>
      <c r="I21" s="98">
        <v>4</v>
      </c>
      <c r="J21" s="98">
        <v>2</v>
      </c>
      <c r="K21" s="98">
        <v>2</v>
      </c>
      <c r="L21" s="97" t="s">
        <v>1345</v>
      </c>
      <c r="M21" s="99">
        <v>0</v>
      </c>
      <c r="N21" s="97" t="s">
        <v>831</v>
      </c>
      <c r="O21" s="96">
        <v>11</v>
      </c>
      <c r="P21" s="96">
        <v>0</v>
      </c>
      <c r="Q21" s="96">
        <v>1</v>
      </c>
      <c r="R21" s="96">
        <v>10</v>
      </c>
      <c r="S21" s="96">
        <v>0</v>
      </c>
      <c r="T21" s="96">
        <v>0</v>
      </c>
      <c r="U21" s="96">
        <v>0</v>
      </c>
      <c r="V21" s="96">
        <v>11</v>
      </c>
      <c r="W21" s="96">
        <v>0</v>
      </c>
      <c r="X21" s="96">
        <v>392</v>
      </c>
      <c r="Y21" s="100"/>
      <c r="Z21" s="96">
        <v>0</v>
      </c>
      <c r="AA21" s="96">
        <v>0</v>
      </c>
      <c r="AB21" s="96">
        <v>0</v>
      </c>
      <c r="AC21" s="96">
        <v>0</v>
      </c>
      <c r="AD21" s="98"/>
    </row>
    <row r="22" spans="1:30" ht="39.75" customHeight="1">
      <c r="A22" s="93">
        <v>12</v>
      </c>
      <c r="B22" s="94" t="s">
        <v>98</v>
      </c>
      <c r="C22" s="95" t="s">
        <v>48</v>
      </c>
      <c r="D22" s="94" t="s">
        <v>1347</v>
      </c>
      <c r="E22" s="96">
        <v>10</v>
      </c>
      <c r="F22" s="97" t="s">
        <v>1348</v>
      </c>
      <c r="G22" s="97" t="s">
        <v>1346</v>
      </c>
      <c r="H22" s="97" t="s">
        <v>49</v>
      </c>
      <c r="I22" s="98">
        <v>3</v>
      </c>
      <c r="J22" s="98">
        <v>2</v>
      </c>
      <c r="K22" s="98">
        <v>2</v>
      </c>
      <c r="L22" s="97" t="s">
        <v>1349</v>
      </c>
      <c r="M22" s="99">
        <v>0</v>
      </c>
      <c r="N22" s="97">
        <v>0</v>
      </c>
      <c r="O22" s="96">
        <v>5</v>
      </c>
      <c r="P22" s="96">
        <v>0</v>
      </c>
      <c r="Q22" s="96">
        <v>0</v>
      </c>
      <c r="R22" s="96">
        <v>5</v>
      </c>
      <c r="S22" s="96">
        <v>0</v>
      </c>
      <c r="T22" s="96">
        <v>0</v>
      </c>
      <c r="U22" s="96">
        <v>0</v>
      </c>
      <c r="V22" s="96">
        <v>5</v>
      </c>
      <c r="W22" s="96">
        <v>0</v>
      </c>
      <c r="X22" s="96">
        <v>145</v>
      </c>
      <c r="Y22" s="100"/>
      <c r="Z22" s="96">
        <v>0</v>
      </c>
      <c r="AA22" s="96">
        <v>0</v>
      </c>
      <c r="AB22" s="96">
        <v>0</v>
      </c>
      <c r="AC22" s="96">
        <v>0</v>
      </c>
      <c r="AD22" s="98"/>
    </row>
    <row r="23" spans="1:30" ht="39.75" customHeight="1">
      <c r="A23" s="93">
        <v>13</v>
      </c>
      <c r="B23" s="94" t="s">
        <v>98</v>
      </c>
      <c r="C23" s="95" t="s">
        <v>48</v>
      </c>
      <c r="D23" s="94" t="s">
        <v>1340</v>
      </c>
      <c r="E23" s="96">
        <v>10</v>
      </c>
      <c r="F23" s="97" t="s">
        <v>1350</v>
      </c>
      <c r="G23" s="97" t="s">
        <v>1351</v>
      </c>
      <c r="H23" s="97" t="s">
        <v>49</v>
      </c>
      <c r="I23" s="98">
        <v>2</v>
      </c>
      <c r="J23" s="98">
        <v>2</v>
      </c>
      <c r="K23" s="98">
        <v>2</v>
      </c>
      <c r="L23" s="97" t="s">
        <v>1352</v>
      </c>
      <c r="M23" s="99">
        <v>0</v>
      </c>
      <c r="N23" s="97" t="s">
        <v>1344</v>
      </c>
      <c r="O23" s="96">
        <v>1</v>
      </c>
      <c r="P23" s="96">
        <v>0</v>
      </c>
      <c r="Q23" s="96">
        <v>1</v>
      </c>
      <c r="R23" s="96">
        <v>0</v>
      </c>
      <c r="S23" s="96">
        <v>0</v>
      </c>
      <c r="T23" s="96">
        <v>0</v>
      </c>
      <c r="U23" s="96">
        <v>0</v>
      </c>
      <c r="V23" s="96">
        <v>1</v>
      </c>
      <c r="W23" s="96">
        <v>0</v>
      </c>
      <c r="X23" s="96">
        <v>92</v>
      </c>
      <c r="Y23" s="100"/>
      <c r="Z23" s="96">
        <v>0</v>
      </c>
      <c r="AA23" s="96">
        <v>0</v>
      </c>
      <c r="AB23" s="96">
        <v>0</v>
      </c>
      <c r="AC23" s="96">
        <v>0</v>
      </c>
      <c r="AD23" s="98"/>
    </row>
    <row r="24" spans="1:30" ht="39.75" customHeight="1">
      <c r="A24" s="93">
        <v>14</v>
      </c>
      <c r="B24" s="94" t="s">
        <v>51</v>
      </c>
      <c r="C24" s="95" t="s">
        <v>48</v>
      </c>
      <c r="D24" s="94" t="s">
        <v>487</v>
      </c>
      <c r="E24" s="96">
        <v>6</v>
      </c>
      <c r="F24" s="97" t="s">
        <v>1353</v>
      </c>
      <c r="G24" s="97" t="s">
        <v>1354</v>
      </c>
      <c r="H24" s="97" t="s">
        <v>49</v>
      </c>
      <c r="I24" s="98">
        <v>2</v>
      </c>
      <c r="J24" s="98">
        <v>2</v>
      </c>
      <c r="K24" s="98">
        <v>2</v>
      </c>
      <c r="L24" s="97" t="s">
        <v>1355</v>
      </c>
      <c r="M24" s="99">
        <v>0</v>
      </c>
      <c r="N24" s="96">
        <v>0</v>
      </c>
      <c r="O24" s="96">
        <v>17</v>
      </c>
      <c r="P24" s="96">
        <v>0</v>
      </c>
      <c r="Q24" s="96">
        <v>0</v>
      </c>
      <c r="R24" s="96">
        <v>17</v>
      </c>
      <c r="S24" s="96">
        <v>0</v>
      </c>
      <c r="T24" s="96">
        <v>0</v>
      </c>
      <c r="U24" s="96">
        <v>0</v>
      </c>
      <c r="V24" s="96">
        <v>17</v>
      </c>
      <c r="W24" s="96">
        <v>0</v>
      </c>
      <c r="X24" s="96">
        <v>305</v>
      </c>
      <c r="Y24" s="100"/>
      <c r="Z24" s="96">
        <v>0</v>
      </c>
      <c r="AA24" s="96">
        <v>0</v>
      </c>
      <c r="AB24" s="96">
        <v>0</v>
      </c>
      <c r="AC24" s="96">
        <v>0</v>
      </c>
      <c r="AD24" s="98"/>
    </row>
    <row r="25" spans="1:30" ht="39.75" customHeight="1">
      <c r="A25" s="93">
        <v>15</v>
      </c>
      <c r="B25" s="94" t="s">
        <v>98</v>
      </c>
      <c r="C25" s="95" t="s">
        <v>48</v>
      </c>
      <c r="D25" s="94" t="s">
        <v>1356</v>
      </c>
      <c r="E25" s="96">
        <v>6</v>
      </c>
      <c r="F25" s="97" t="s">
        <v>1357</v>
      </c>
      <c r="G25" s="97" t="s">
        <v>1358</v>
      </c>
      <c r="H25" s="97" t="s">
        <v>49</v>
      </c>
      <c r="I25" s="98">
        <v>3</v>
      </c>
      <c r="J25" s="98">
        <v>2</v>
      </c>
      <c r="K25" s="98">
        <v>2</v>
      </c>
      <c r="L25" s="97" t="s">
        <v>1356</v>
      </c>
      <c r="M25" s="99">
        <v>0</v>
      </c>
      <c r="N25" s="96">
        <v>0</v>
      </c>
      <c r="O25" s="96">
        <v>7</v>
      </c>
      <c r="P25" s="96">
        <v>0</v>
      </c>
      <c r="Q25" s="96">
        <v>0</v>
      </c>
      <c r="R25" s="96">
        <v>7</v>
      </c>
      <c r="S25" s="96">
        <v>0</v>
      </c>
      <c r="T25" s="96">
        <v>0</v>
      </c>
      <c r="U25" s="96">
        <v>0</v>
      </c>
      <c r="V25" s="96">
        <v>7</v>
      </c>
      <c r="W25" s="96">
        <v>0</v>
      </c>
      <c r="X25" s="96">
        <v>165</v>
      </c>
      <c r="Y25" s="100"/>
      <c r="Z25" s="96">
        <v>0</v>
      </c>
      <c r="AA25" s="96">
        <v>0</v>
      </c>
      <c r="AB25" s="96">
        <v>0</v>
      </c>
      <c r="AC25" s="96">
        <v>0</v>
      </c>
      <c r="AD25" s="98"/>
    </row>
    <row r="26" spans="1:30" ht="39.75" customHeight="1">
      <c r="A26" s="93">
        <v>16</v>
      </c>
      <c r="B26" s="94" t="s">
        <v>98</v>
      </c>
      <c r="C26" s="95" t="s">
        <v>67</v>
      </c>
      <c r="D26" s="94" t="s">
        <v>1359</v>
      </c>
      <c r="E26" s="96">
        <v>6</v>
      </c>
      <c r="F26" s="97" t="s">
        <v>1360</v>
      </c>
      <c r="G26" s="97" t="s">
        <v>1361</v>
      </c>
      <c r="H26" s="97" t="s">
        <v>49</v>
      </c>
      <c r="I26" s="98">
        <v>2</v>
      </c>
      <c r="J26" s="98">
        <v>2</v>
      </c>
      <c r="K26" s="98">
        <v>2</v>
      </c>
      <c r="L26" s="97" t="s">
        <v>1362</v>
      </c>
      <c r="M26" s="99">
        <v>0</v>
      </c>
      <c r="N26" s="96">
        <v>0</v>
      </c>
      <c r="O26" s="96">
        <v>156</v>
      </c>
      <c r="P26" s="96">
        <v>0</v>
      </c>
      <c r="Q26" s="96">
        <v>0</v>
      </c>
      <c r="R26" s="96">
        <v>156</v>
      </c>
      <c r="S26" s="96">
        <v>0</v>
      </c>
      <c r="T26" s="96">
        <v>0</v>
      </c>
      <c r="U26" s="96">
        <v>0</v>
      </c>
      <c r="V26" s="96">
        <v>156</v>
      </c>
      <c r="W26" s="96">
        <v>0</v>
      </c>
      <c r="X26" s="96">
        <v>380</v>
      </c>
      <c r="Y26" s="100"/>
      <c r="Z26" s="96">
        <v>0</v>
      </c>
      <c r="AA26" s="96">
        <v>0</v>
      </c>
      <c r="AB26" s="96">
        <v>0</v>
      </c>
      <c r="AC26" s="96">
        <v>0</v>
      </c>
      <c r="AD26" s="98"/>
    </row>
    <row r="27" spans="1:30" ht="39.75" customHeight="1">
      <c r="A27" s="93">
        <v>17</v>
      </c>
      <c r="B27" s="94" t="s">
        <v>98</v>
      </c>
      <c r="C27" s="95" t="s">
        <v>48</v>
      </c>
      <c r="D27" s="94" t="s">
        <v>1363</v>
      </c>
      <c r="E27" s="96">
        <v>6</v>
      </c>
      <c r="F27" s="97" t="s">
        <v>1360</v>
      </c>
      <c r="G27" s="97" t="s">
        <v>1364</v>
      </c>
      <c r="H27" s="97" t="s">
        <v>49</v>
      </c>
      <c r="I27" s="98">
        <v>3</v>
      </c>
      <c r="J27" s="98">
        <v>2</v>
      </c>
      <c r="K27" s="98">
        <v>2</v>
      </c>
      <c r="L27" s="97" t="s">
        <v>1363</v>
      </c>
      <c r="M27" s="99">
        <v>0</v>
      </c>
      <c r="N27" s="96">
        <v>0</v>
      </c>
      <c r="O27" s="96">
        <v>1</v>
      </c>
      <c r="P27" s="96">
        <v>0</v>
      </c>
      <c r="Q27" s="96">
        <v>0</v>
      </c>
      <c r="R27" s="96">
        <v>1</v>
      </c>
      <c r="S27" s="96">
        <v>0</v>
      </c>
      <c r="T27" s="96">
        <v>0</v>
      </c>
      <c r="U27" s="96">
        <v>0</v>
      </c>
      <c r="V27" s="96">
        <v>1</v>
      </c>
      <c r="W27" s="96">
        <v>0</v>
      </c>
      <c r="X27" s="96">
        <v>25</v>
      </c>
      <c r="Y27" s="100"/>
      <c r="Z27" s="96">
        <v>0</v>
      </c>
      <c r="AA27" s="96">
        <v>0</v>
      </c>
      <c r="AB27" s="96">
        <v>0</v>
      </c>
      <c r="AC27" s="96">
        <v>0</v>
      </c>
      <c r="AD27" s="98"/>
    </row>
    <row r="28" spans="1:30" ht="39.75" customHeight="1">
      <c r="A28" s="93">
        <v>18</v>
      </c>
      <c r="B28" s="94" t="s">
        <v>51</v>
      </c>
      <c r="C28" s="95" t="s">
        <v>48</v>
      </c>
      <c r="D28" s="94" t="s">
        <v>1365</v>
      </c>
      <c r="E28" s="96">
        <v>6</v>
      </c>
      <c r="F28" s="97" t="s">
        <v>1366</v>
      </c>
      <c r="G28" s="97" t="s">
        <v>1367</v>
      </c>
      <c r="H28" s="97" t="s">
        <v>49</v>
      </c>
      <c r="I28" s="98">
        <v>4</v>
      </c>
      <c r="J28" s="98">
        <v>2</v>
      </c>
      <c r="K28" s="98">
        <v>2</v>
      </c>
      <c r="L28" s="97" t="s">
        <v>1365</v>
      </c>
      <c r="M28" s="99">
        <v>0</v>
      </c>
      <c r="N28" s="96">
        <v>0</v>
      </c>
      <c r="O28" s="96">
        <v>14</v>
      </c>
      <c r="P28" s="96">
        <v>0</v>
      </c>
      <c r="Q28" s="96">
        <v>0</v>
      </c>
      <c r="R28" s="96">
        <v>14</v>
      </c>
      <c r="S28" s="96">
        <v>0</v>
      </c>
      <c r="T28" s="96">
        <v>0</v>
      </c>
      <c r="U28" s="96">
        <v>0</v>
      </c>
      <c r="V28" s="96">
        <v>14</v>
      </c>
      <c r="W28" s="96">
        <v>0</v>
      </c>
      <c r="X28" s="96">
        <v>425</v>
      </c>
      <c r="Y28" s="100"/>
      <c r="Z28" s="96">
        <v>0</v>
      </c>
      <c r="AA28" s="96">
        <v>0</v>
      </c>
      <c r="AB28" s="96">
        <v>0</v>
      </c>
      <c r="AC28" s="96">
        <v>0</v>
      </c>
      <c r="AD28" s="98"/>
    </row>
    <row r="29" spans="1:30" ht="39.75" customHeight="1">
      <c r="A29" s="93">
        <v>19</v>
      </c>
      <c r="B29" s="94" t="s">
        <v>51</v>
      </c>
      <c r="C29" s="95" t="s">
        <v>48</v>
      </c>
      <c r="D29" s="94" t="s">
        <v>1368</v>
      </c>
      <c r="E29" s="96">
        <v>6</v>
      </c>
      <c r="F29" s="97" t="s">
        <v>1369</v>
      </c>
      <c r="G29" s="97" t="s">
        <v>1370</v>
      </c>
      <c r="H29" s="97" t="s">
        <v>49</v>
      </c>
      <c r="I29" s="98">
        <v>3</v>
      </c>
      <c r="J29" s="98">
        <v>2</v>
      </c>
      <c r="K29" s="98">
        <v>2</v>
      </c>
      <c r="L29" s="97" t="s">
        <v>1368</v>
      </c>
      <c r="M29" s="99">
        <v>0</v>
      </c>
      <c r="N29" s="96">
        <v>0</v>
      </c>
      <c r="O29" s="96">
        <v>1</v>
      </c>
      <c r="P29" s="96">
        <v>0</v>
      </c>
      <c r="Q29" s="96">
        <v>0</v>
      </c>
      <c r="R29" s="96">
        <v>1</v>
      </c>
      <c r="S29" s="96">
        <v>0</v>
      </c>
      <c r="T29" s="96">
        <v>0</v>
      </c>
      <c r="U29" s="96">
        <v>0</v>
      </c>
      <c r="V29" s="96">
        <v>1</v>
      </c>
      <c r="W29" s="96">
        <v>0</v>
      </c>
      <c r="X29" s="96">
        <v>250</v>
      </c>
      <c r="Y29" s="100"/>
      <c r="Z29" s="96">
        <v>0</v>
      </c>
      <c r="AA29" s="96">
        <v>0</v>
      </c>
      <c r="AB29" s="96">
        <v>0</v>
      </c>
      <c r="AC29" s="96">
        <v>0</v>
      </c>
      <c r="AD29" s="98"/>
    </row>
    <row r="30" spans="1:30" ht="39.75" customHeight="1">
      <c r="A30" s="93">
        <v>20</v>
      </c>
      <c r="B30" s="94" t="s">
        <v>98</v>
      </c>
      <c r="C30" s="95" t="s">
        <v>48</v>
      </c>
      <c r="D30" s="94" t="s">
        <v>1371</v>
      </c>
      <c r="E30" s="96">
        <v>6</v>
      </c>
      <c r="F30" s="97" t="s">
        <v>1372</v>
      </c>
      <c r="G30" s="97" t="s">
        <v>1373</v>
      </c>
      <c r="H30" s="97" t="s">
        <v>49</v>
      </c>
      <c r="I30" s="98">
        <v>3</v>
      </c>
      <c r="J30" s="98">
        <v>2</v>
      </c>
      <c r="K30" s="98">
        <v>2</v>
      </c>
      <c r="L30" s="97" t="s">
        <v>1371</v>
      </c>
      <c r="M30" s="99">
        <v>0</v>
      </c>
      <c r="N30" s="97" t="s">
        <v>831</v>
      </c>
      <c r="O30" s="96">
        <v>15</v>
      </c>
      <c r="P30" s="96">
        <v>0</v>
      </c>
      <c r="Q30" s="96">
        <v>1</v>
      </c>
      <c r="R30" s="96">
        <v>14</v>
      </c>
      <c r="S30" s="96">
        <v>0</v>
      </c>
      <c r="T30" s="96">
        <v>0</v>
      </c>
      <c r="U30" s="96">
        <v>0</v>
      </c>
      <c r="V30" s="96">
        <v>15</v>
      </c>
      <c r="W30" s="96">
        <v>0</v>
      </c>
      <c r="X30" s="96">
        <v>523</v>
      </c>
      <c r="Y30" s="100"/>
      <c r="Z30" s="96">
        <v>0</v>
      </c>
      <c r="AA30" s="96">
        <v>0</v>
      </c>
      <c r="AB30" s="96">
        <v>0</v>
      </c>
      <c r="AC30" s="96">
        <v>0</v>
      </c>
      <c r="AD30" s="98"/>
    </row>
    <row r="31" spans="1:30" ht="39.75" customHeight="1">
      <c r="A31" s="93">
        <v>21</v>
      </c>
      <c r="B31" s="94" t="s">
        <v>51</v>
      </c>
      <c r="C31" s="95" t="s">
        <v>67</v>
      </c>
      <c r="D31" s="94" t="s">
        <v>1374</v>
      </c>
      <c r="E31" s="96">
        <v>0.4</v>
      </c>
      <c r="F31" s="97" t="s">
        <v>1372</v>
      </c>
      <c r="G31" s="97" t="s">
        <v>1373</v>
      </c>
      <c r="H31" s="97" t="s">
        <v>49</v>
      </c>
      <c r="I31" s="98">
        <v>3</v>
      </c>
      <c r="J31" s="98">
        <v>2</v>
      </c>
      <c r="K31" s="98">
        <v>2</v>
      </c>
      <c r="L31" s="97" t="s">
        <v>1375</v>
      </c>
      <c r="M31" s="99">
        <v>0</v>
      </c>
      <c r="N31" s="97">
        <v>0</v>
      </c>
      <c r="O31" s="96">
        <v>181</v>
      </c>
      <c r="P31" s="96">
        <v>0</v>
      </c>
      <c r="Q31" s="96">
        <v>0</v>
      </c>
      <c r="R31" s="96">
        <v>181</v>
      </c>
      <c r="S31" s="96">
        <v>0</v>
      </c>
      <c r="T31" s="96">
        <v>0</v>
      </c>
      <c r="U31" s="96">
        <v>0</v>
      </c>
      <c r="V31" s="96">
        <v>181</v>
      </c>
      <c r="W31" s="96">
        <v>0</v>
      </c>
      <c r="X31" s="96">
        <v>163</v>
      </c>
      <c r="Y31" s="100"/>
      <c r="Z31" s="96">
        <v>0</v>
      </c>
      <c r="AA31" s="96">
        <v>0</v>
      </c>
      <c r="AB31" s="96">
        <v>0</v>
      </c>
      <c r="AC31" s="96">
        <v>0</v>
      </c>
      <c r="AD31" s="98"/>
    </row>
    <row r="32" spans="1:30" ht="39.75" customHeight="1">
      <c r="A32" s="93">
        <v>22</v>
      </c>
      <c r="B32" s="94" t="s">
        <v>98</v>
      </c>
      <c r="C32" s="95" t="s">
        <v>48</v>
      </c>
      <c r="D32" s="94" t="s">
        <v>1376</v>
      </c>
      <c r="E32" s="96">
        <v>6</v>
      </c>
      <c r="F32" s="97" t="s">
        <v>1377</v>
      </c>
      <c r="G32" s="97" t="s">
        <v>1378</v>
      </c>
      <c r="H32" s="97" t="s">
        <v>49</v>
      </c>
      <c r="I32" s="98">
        <v>3</v>
      </c>
      <c r="J32" s="98">
        <v>2</v>
      </c>
      <c r="K32" s="98">
        <v>2</v>
      </c>
      <c r="L32" s="97" t="s">
        <v>1376</v>
      </c>
      <c r="M32" s="99">
        <v>0</v>
      </c>
      <c r="N32" s="97">
        <v>0</v>
      </c>
      <c r="O32" s="96">
        <v>1</v>
      </c>
      <c r="P32" s="96">
        <v>0</v>
      </c>
      <c r="Q32" s="96">
        <v>0</v>
      </c>
      <c r="R32" s="96">
        <v>1</v>
      </c>
      <c r="S32" s="96">
        <v>0</v>
      </c>
      <c r="T32" s="96">
        <v>0</v>
      </c>
      <c r="U32" s="96">
        <v>0</v>
      </c>
      <c r="V32" s="96">
        <v>1</v>
      </c>
      <c r="W32" s="96">
        <v>0</v>
      </c>
      <c r="X32" s="96">
        <v>45</v>
      </c>
      <c r="Y32" s="100"/>
      <c r="Z32" s="96">
        <v>0</v>
      </c>
      <c r="AA32" s="96">
        <v>0</v>
      </c>
      <c r="AB32" s="96">
        <v>0</v>
      </c>
      <c r="AC32" s="96">
        <v>0</v>
      </c>
      <c r="AD32" s="98"/>
    </row>
    <row r="33" spans="1:30" ht="39.75" customHeight="1">
      <c r="A33" s="93">
        <v>23</v>
      </c>
      <c r="B33" s="94" t="s">
        <v>51</v>
      </c>
      <c r="C33" s="95" t="s">
        <v>782</v>
      </c>
      <c r="D33" s="94" t="s">
        <v>1379</v>
      </c>
      <c r="E33" s="96">
        <v>6</v>
      </c>
      <c r="F33" s="97" t="s">
        <v>1380</v>
      </c>
      <c r="G33" s="97" t="s">
        <v>1381</v>
      </c>
      <c r="H33" s="97" t="s">
        <v>49</v>
      </c>
      <c r="I33" s="98">
        <v>3</v>
      </c>
      <c r="J33" s="98">
        <v>2</v>
      </c>
      <c r="K33" s="98">
        <v>2</v>
      </c>
      <c r="L33" s="97" t="s">
        <v>1379</v>
      </c>
      <c r="M33" s="97" t="s">
        <v>1382</v>
      </c>
      <c r="N33" s="97">
        <v>0</v>
      </c>
      <c r="O33" s="96">
        <v>1</v>
      </c>
      <c r="P33" s="96">
        <v>0</v>
      </c>
      <c r="Q33" s="96">
        <v>1</v>
      </c>
      <c r="R33" s="96">
        <v>0</v>
      </c>
      <c r="S33" s="96">
        <v>0</v>
      </c>
      <c r="T33" s="96">
        <v>0</v>
      </c>
      <c r="U33" s="96">
        <v>0</v>
      </c>
      <c r="V33" s="96">
        <v>1</v>
      </c>
      <c r="W33" s="96">
        <v>0</v>
      </c>
      <c r="X33" s="96">
        <v>15</v>
      </c>
      <c r="Y33" s="100"/>
      <c r="Z33" s="96">
        <v>0</v>
      </c>
      <c r="AA33" s="96">
        <v>0</v>
      </c>
      <c r="AB33" s="96">
        <v>0</v>
      </c>
      <c r="AC33" s="96">
        <v>0</v>
      </c>
      <c r="AD33" s="98"/>
    </row>
    <row r="34" spans="1:30" ht="39.75" customHeight="1">
      <c r="A34" s="93">
        <v>24</v>
      </c>
      <c r="B34" s="94" t="s">
        <v>51</v>
      </c>
      <c r="C34" s="95" t="s">
        <v>782</v>
      </c>
      <c r="D34" s="94" t="s">
        <v>1383</v>
      </c>
      <c r="E34" s="96">
        <v>6</v>
      </c>
      <c r="F34" s="97" t="s">
        <v>1380</v>
      </c>
      <c r="G34" s="97" t="s">
        <v>1381</v>
      </c>
      <c r="H34" s="97" t="s">
        <v>49</v>
      </c>
      <c r="I34" s="98">
        <v>3</v>
      </c>
      <c r="J34" s="98">
        <v>2</v>
      </c>
      <c r="K34" s="98">
        <v>2</v>
      </c>
      <c r="L34" s="97" t="s">
        <v>1383</v>
      </c>
      <c r="M34" s="97" t="s">
        <v>1382</v>
      </c>
      <c r="N34" s="97">
        <v>0</v>
      </c>
      <c r="O34" s="96">
        <v>1</v>
      </c>
      <c r="P34" s="96">
        <v>0</v>
      </c>
      <c r="Q34" s="96">
        <v>1</v>
      </c>
      <c r="R34" s="96">
        <v>0</v>
      </c>
      <c r="S34" s="96">
        <v>0</v>
      </c>
      <c r="T34" s="96">
        <v>0</v>
      </c>
      <c r="U34" s="96">
        <v>0</v>
      </c>
      <c r="V34" s="96">
        <v>1</v>
      </c>
      <c r="W34" s="96">
        <v>0</v>
      </c>
      <c r="X34" s="96">
        <v>15</v>
      </c>
      <c r="Y34" s="100"/>
      <c r="Z34" s="96">
        <v>0</v>
      </c>
      <c r="AA34" s="96">
        <v>0</v>
      </c>
      <c r="AB34" s="96">
        <v>0</v>
      </c>
      <c r="AC34" s="96">
        <v>0</v>
      </c>
      <c r="AD34" s="98"/>
    </row>
    <row r="35" spans="1:30" ht="39.75" customHeight="1">
      <c r="A35" s="93">
        <v>25</v>
      </c>
      <c r="B35" s="94" t="s">
        <v>98</v>
      </c>
      <c r="C35" s="95" t="s">
        <v>48</v>
      </c>
      <c r="D35" s="94" t="s">
        <v>1384</v>
      </c>
      <c r="E35" s="96">
        <v>6</v>
      </c>
      <c r="F35" s="97" t="s">
        <v>1385</v>
      </c>
      <c r="G35" s="97" t="s">
        <v>1386</v>
      </c>
      <c r="H35" s="97" t="s">
        <v>49</v>
      </c>
      <c r="I35" s="98">
        <v>4</v>
      </c>
      <c r="J35" s="98">
        <v>2</v>
      </c>
      <c r="K35" s="98">
        <v>2</v>
      </c>
      <c r="L35" s="97" t="s">
        <v>1384</v>
      </c>
      <c r="M35" s="97" t="s">
        <v>120</v>
      </c>
      <c r="N35" s="97">
        <v>0</v>
      </c>
      <c r="O35" s="96">
        <v>19</v>
      </c>
      <c r="P35" s="96">
        <v>0</v>
      </c>
      <c r="Q35" s="96">
        <v>1</v>
      </c>
      <c r="R35" s="96">
        <v>18</v>
      </c>
      <c r="S35" s="96">
        <v>0</v>
      </c>
      <c r="T35" s="96">
        <v>0</v>
      </c>
      <c r="U35" s="96">
        <v>0</v>
      </c>
      <c r="V35" s="96">
        <v>19</v>
      </c>
      <c r="W35" s="96">
        <v>0</v>
      </c>
      <c r="X35" s="96">
        <v>490</v>
      </c>
      <c r="Y35" s="100"/>
      <c r="Z35" s="96">
        <v>0</v>
      </c>
      <c r="AA35" s="96">
        <v>0</v>
      </c>
      <c r="AB35" s="96">
        <v>0</v>
      </c>
      <c r="AC35" s="96">
        <v>0</v>
      </c>
      <c r="AD35" s="98"/>
    </row>
    <row r="36" spans="1:30" ht="39.75" customHeight="1">
      <c r="A36" s="93">
        <v>26</v>
      </c>
      <c r="B36" s="94" t="s">
        <v>51</v>
      </c>
      <c r="C36" s="95" t="s">
        <v>48</v>
      </c>
      <c r="D36" s="94" t="s">
        <v>1387</v>
      </c>
      <c r="E36" s="96">
        <v>6</v>
      </c>
      <c r="F36" s="97" t="s">
        <v>1388</v>
      </c>
      <c r="G36" s="97" t="s">
        <v>1389</v>
      </c>
      <c r="H36" s="97" t="s">
        <v>49</v>
      </c>
      <c r="I36" s="98">
        <v>2</v>
      </c>
      <c r="J36" s="98">
        <v>2</v>
      </c>
      <c r="K36" s="98">
        <v>2</v>
      </c>
      <c r="L36" s="97" t="s">
        <v>1390</v>
      </c>
      <c r="M36" s="97">
        <v>0</v>
      </c>
      <c r="N36" s="97">
        <v>0</v>
      </c>
      <c r="O36" s="96">
        <v>2</v>
      </c>
      <c r="P36" s="96">
        <v>0</v>
      </c>
      <c r="Q36" s="96">
        <v>0</v>
      </c>
      <c r="R36" s="96">
        <v>2</v>
      </c>
      <c r="S36" s="96">
        <v>0</v>
      </c>
      <c r="T36" s="96">
        <v>0</v>
      </c>
      <c r="U36" s="96">
        <v>0</v>
      </c>
      <c r="V36" s="96">
        <v>2</v>
      </c>
      <c r="W36" s="96">
        <v>0</v>
      </c>
      <c r="X36" s="96">
        <v>414</v>
      </c>
      <c r="Y36" s="100"/>
      <c r="Z36" s="96">
        <v>0</v>
      </c>
      <c r="AA36" s="96">
        <v>0</v>
      </c>
      <c r="AB36" s="96">
        <v>0</v>
      </c>
      <c r="AC36" s="96">
        <v>0</v>
      </c>
      <c r="AD36" s="98"/>
    </row>
    <row r="37" spans="1:30" ht="39.75" customHeight="1">
      <c r="A37" s="93">
        <v>27</v>
      </c>
      <c r="B37" s="94" t="s">
        <v>51</v>
      </c>
      <c r="C37" s="95" t="s">
        <v>48</v>
      </c>
      <c r="D37" s="94" t="s">
        <v>389</v>
      </c>
      <c r="E37" s="96">
        <v>6</v>
      </c>
      <c r="F37" s="97" t="s">
        <v>1388</v>
      </c>
      <c r="G37" s="97" t="s">
        <v>1389</v>
      </c>
      <c r="H37" s="97" t="s">
        <v>49</v>
      </c>
      <c r="I37" s="98">
        <v>2</v>
      </c>
      <c r="J37" s="98">
        <v>2</v>
      </c>
      <c r="K37" s="98">
        <v>2</v>
      </c>
      <c r="L37" s="97" t="s">
        <v>389</v>
      </c>
      <c r="M37" s="97">
        <v>0</v>
      </c>
      <c r="N37" s="97">
        <v>0</v>
      </c>
      <c r="O37" s="96">
        <v>1</v>
      </c>
      <c r="P37" s="96">
        <v>0</v>
      </c>
      <c r="Q37" s="96">
        <v>0</v>
      </c>
      <c r="R37" s="96">
        <v>1</v>
      </c>
      <c r="S37" s="96">
        <v>0</v>
      </c>
      <c r="T37" s="96">
        <v>0</v>
      </c>
      <c r="U37" s="96">
        <v>0</v>
      </c>
      <c r="V37" s="96">
        <v>1</v>
      </c>
      <c r="W37" s="96">
        <v>0</v>
      </c>
      <c r="X37" s="96">
        <v>25</v>
      </c>
      <c r="Y37" s="100"/>
      <c r="Z37" s="96">
        <v>0</v>
      </c>
      <c r="AA37" s="96">
        <v>0</v>
      </c>
      <c r="AB37" s="96">
        <v>0</v>
      </c>
      <c r="AC37" s="96">
        <v>0</v>
      </c>
      <c r="AD37" s="98"/>
    </row>
    <row r="38" spans="1:30" ht="39.75" customHeight="1">
      <c r="A38" s="93">
        <v>28</v>
      </c>
      <c r="B38" s="94" t="s">
        <v>98</v>
      </c>
      <c r="C38" s="95" t="s">
        <v>48</v>
      </c>
      <c r="D38" s="94" t="s">
        <v>1391</v>
      </c>
      <c r="E38" s="96">
        <v>6</v>
      </c>
      <c r="F38" s="97" t="s">
        <v>1392</v>
      </c>
      <c r="G38" s="97" t="s">
        <v>1393</v>
      </c>
      <c r="H38" s="97" t="s">
        <v>49</v>
      </c>
      <c r="I38" s="98">
        <v>3</v>
      </c>
      <c r="J38" s="98">
        <v>2</v>
      </c>
      <c r="K38" s="98">
        <v>2</v>
      </c>
      <c r="L38" s="97" t="s">
        <v>1391</v>
      </c>
      <c r="M38" s="97">
        <v>0</v>
      </c>
      <c r="N38" s="97">
        <v>0</v>
      </c>
      <c r="O38" s="96">
        <v>3</v>
      </c>
      <c r="P38" s="96">
        <v>0</v>
      </c>
      <c r="Q38" s="96">
        <v>0</v>
      </c>
      <c r="R38" s="96">
        <v>3</v>
      </c>
      <c r="S38" s="96">
        <v>0</v>
      </c>
      <c r="T38" s="96">
        <v>0</v>
      </c>
      <c r="U38" s="96">
        <v>0</v>
      </c>
      <c r="V38" s="96">
        <v>3</v>
      </c>
      <c r="W38" s="96">
        <v>0</v>
      </c>
      <c r="X38" s="96">
        <v>480</v>
      </c>
      <c r="Y38" s="100"/>
      <c r="Z38" s="96">
        <v>0</v>
      </c>
      <c r="AA38" s="96">
        <v>0</v>
      </c>
      <c r="AB38" s="96">
        <v>0</v>
      </c>
      <c r="AC38" s="96">
        <v>0</v>
      </c>
      <c r="AD38" s="98"/>
    </row>
    <row r="39" spans="1:30" ht="39.75" customHeight="1">
      <c r="A39" s="93">
        <v>29</v>
      </c>
      <c r="B39" s="94" t="s">
        <v>98</v>
      </c>
      <c r="C39" s="95" t="s">
        <v>48</v>
      </c>
      <c r="D39" s="94" t="s">
        <v>1394</v>
      </c>
      <c r="E39" s="96">
        <v>6</v>
      </c>
      <c r="F39" s="97" t="s">
        <v>1395</v>
      </c>
      <c r="G39" s="97" t="s">
        <v>1396</v>
      </c>
      <c r="H39" s="97" t="s">
        <v>49</v>
      </c>
      <c r="I39" s="98">
        <v>3</v>
      </c>
      <c r="J39" s="98">
        <v>2</v>
      </c>
      <c r="K39" s="98">
        <v>2</v>
      </c>
      <c r="L39" s="97" t="s">
        <v>1394</v>
      </c>
      <c r="M39" s="97" t="s">
        <v>120</v>
      </c>
      <c r="N39" s="97">
        <v>0</v>
      </c>
      <c r="O39" s="96">
        <v>16</v>
      </c>
      <c r="P39" s="96">
        <v>0</v>
      </c>
      <c r="Q39" s="96">
        <v>1</v>
      </c>
      <c r="R39" s="96">
        <v>15</v>
      </c>
      <c r="S39" s="96">
        <v>0</v>
      </c>
      <c r="T39" s="96">
        <v>0</v>
      </c>
      <c r="U39" s="96">
        <v>0</v>
      </c>
      <c r="V39" s="96">
        <v>16</v>
      </c>
      <c r="W39" s="96">
        <v>0</v>
      </c>
      <c r="X39" s="96">
        <v>435</v>
      </c>
      <c r="Y39" s="100"/>
      <c r="Z39" s="96">
        <v>0</v>
      </c>
      <c r="AA39" s="96">
        <v>0</v>
      </c>
      <c r="AB39" s="96">
        <v>0</v>
      </c>
      <c r="AC39" s="96">
        <v>0</v>
      </c>
      <c r="AD39" s="98"/>
    </row>
    <row r="40" spans="1:30" ht="39.75" customHeight="1">
      <c r="A40" s="93">
        <v>30</v>
      </c>
      <c r="B40" s="94" t="s">
        <v>98</v>
      </c>
      <c r="C40" s="95" t="s">
        <v>48</v>
      </c>
      <c r="D40" s="94" t="s">
        <v>1397</v>
      </c>
      <c r="E40" s="96">
        <v>6</v>
      </c>
      <c r="F40" s="97" t="s">
        <v>1398</v>
      </c>
      <c r="G40" s="97" t="s">
        <v>1399</v>
      </c>
      <c r="H40" s="97" t="s">
        <v>49</v>
      </c>
      <c r="I40" s="98">
        <v>3</v>
      </c>
      <c r="J40" s="98">
        <v>2</v>
      </c>
      <c r="K40" s="98">
        <v>2</v>
      </c>
      <c r="L40" s="97" t="s">
        <v>1397</v>
      </c>
      <c r="M40" s="97" t="s">
        <v>120</v>
      </c>
      <c r="N40" s="97">
        <v>0</v>
      </c>
      <c r="O40" s="96">
        <v>8</v>
      </c>
      <c r="P40" s="96">
        <v>0</v>
      </c>
      <c r="Q40" s="96">
        <v>1</v>
      </c>
      <c r="R40" s="96">
        <v>7</v>
      </c>
      <c r="S40" s="96">
        <v>0</v>
      </c>
      <c r="T40" s="96">
        <v>0</v>
      </c>
      <c r="U40" s="96">
        <v>0</v>
      </c>
      <c r="V40" s="96">
        <v>8</v>
      </c>
      <c r="W40" s="96">
        <v>0</v>
      </c>
      <c r="X40" s="96">
        <v>470</v>
      </c>
      <c r="Y40" s="100"/>
      <c r="Z40" s="96">
        <v>0</v>
      </c>
      <c r="AA40" s="96">
        <v>0</v>
      </c>
      <c r="AB40" s="96">
        <v>0</v>
      </c>
      <c r="AC40" s="96">
        <v>0</v>
      </c>
      <c r="AD40" s="98"/>
    </row>
    <row r="41" spans="1:30" ht="39.75" customHeight="1">
      <c r="A41" s="93">
        <v>31</v>
      </c>
      <c r="B41" s="94" t="s">
        <v>51</v>
      </c>
      <c r="C41" s="95" t="s">
        <v>48</v>
      </c>
      <c r="D41" s="94" t="s">
        <v>1400</v>
      </c>
      <c r="E41" s="96">
        <v>0.4</v>
      </c>
      <c r="F41" s="97" t="s">
        <v>1399</v>
      </c>
      <c r="G41" s="97" t="s">
        <v>1401</v>
      </c>
      <c r="H41" s="97" t="s">
        <v>49</v>
      </c>
      <c r="I41" s="98">
        <v>1</v>
      </c>
      <c r="J41" s="98">
        <v>2</v>
      </c>
      <c r="K41" s="98">
        <v>2</v>
      </c>
      <c r="L41" s="97" t="s">
        <v>1402</v>
      </c>
      <c r="M41" s="97">
        <v>0</v>
      </c>
      <c r="N41" s="97">
        <v>0</v>
      </c>
      <c r="O41" s="96">
        <v>2</v>
      </c>
      <c r="P41" s="96">
        <v>0</v>
      </c>
      <c r="Q41" s="96">
        <v>0</v>
      </c>
      <c r="R41" s="96">
        <v>2</v>
      </c>
      <c r="S41" s="96">
        <v>0</v>
      </c>
      <c r="T41" s="96">
        <v>0</v>
      </c>
      <c r="U41" s="96">
        <v>0</v>
      </c>
      <c r="V41" s="96">
        <v>2</v>
      </c>
      <c r="W41" s="96">
        <v>0</v>
      </c>
      <c r="X41" s="96">
        <v>60</v>
      </c>
      <c r="Y41" s="100"/>
      <c r="Z41" s="96">
        <v>0</v>
      </c>
      <c r="AA41" s="96">
        <v>0</v>
      </c>
      <c r="AB41" s="96">
        <v>0</v>
      </c>
      <c r="AC41" s="96">
        <v>0</v>
      </c>
      <c r="AD41" s="98"/>
    </row>
    <row r="42" spans="1:30" ht="39.75" customHeight="1">
      <c r="A42" s="93">
        <v>32</v>
      </c>
      <c r="B42" s="94" t="s">
        <v>51</v>
      </c>
      <c r="C42" s="95" t="s">
        <v>48</v>
      </c>
      <c r="D42" s="94" t="s">
        <v>1403</v>
      </c>
      <c r="E42" s="96">
        <v>6</v>
      </c>
      <c r="F42" s="97" t="s">
        <v>1404</v>
      </c>
      <c r="G42" s="97" t="s">
        <v>1405</v>
      </c>
      <c r="H42" s="97" t="s">
        <v>49</v>
      </c>
      <c r="I42" s="98">
        <v>7</v>
      </c>
      <c r="J42" s="98">
        <v>2</v>
      </c>
      <c r="K42" s="98">
        <v>2</v>
      </c>
      <c r="L42" s="97" t="s">
        <v>1406</v>
      </c>
      <c r="M42" s="97" t="s">
        <v>1382</v>
      </c>
      <c r="N42" s="97">
        <v>0</v>
      </c>
      <c r="O42" s="96">
        <v>5</v>
      </c>
      <c r="P42" s="96">
        <v>0</v>
      </c>
      <c r="Q42" s="96">
        <v>5</v>
      </c>
      <c r="R42" s="96">
        <v>0</v>
      </c>
      <c r="S42" s="96">
        <v>0</v>
      </c>
      <c r="T42" s="96">
        <v>0</v>
      </c>
      <c r="U42" s="96">
        <v>0</v>
      </c>
      <c r="V42" s="96">
        <v>5</v>
      </c>
      <c r="W42" s="96">
        <v>0</v>
      </c>
      <c r="X42" s="96">
        <v>75</v>
      </c>
      <c r="Y42" s="100"/>
      <c r="Z42" s="97">
        <v>0</v>
      </c>
      <c r="AA42" s="102" t="s">
        <v>60</v>
      </c>
      <c r="AB42" s="96">
        <v>0</v>
      </c>
      <c r="AC42" s="96">
        <v>0</v>
      </c>
      <c r="AD42" s="98"/>
    </row>
    <row r="43" spans="1:30" ht="39.75" customHeight="1">
      <c r="A43" s="93">
        <v>33</v>
      </c>
      <c r="B43" s="94" t="s">
        <v>51</v>
      </c>
      <c r="C43" s="95" t="s">
        <v>48</v>
      </c>
      <c r="D43" s="94" t="s">
        <v>1407</v>
      </c>
      <c r="E43" s="96">
        <v>6</v>
      </c>
      <c r="F43" s="97" t="s">
        <v>1404</v>
      </c>
      <c r="G43" s="97" t="s">
        <v>1405</v>
      </c>
      <c r="H43" s="97" t="s">
        <v>49</v>
      </c>
      <c r="I43" s="98">
        <v>7</v>
      </c>
      <c r="J43" s="98">
        <v>2</v>
      </c>
      <c r="K43" s="98">
        <v>2</v>
      </c>
      <c r="L43" s="97" t="s">
        <v>1406</v>
      </c>
      <c r="M43" s="97" t="s">
        <v>1382</v>
      </c>
      <c r="N43" s="97">
        <v>0</v>
      </c>
      <c r="O43" s="96">
        <v>5</v>
      </c>
      <c r="P43" s="96">
        <v>0</v>
      </c>
      <c r="Q43" s="96">
        <v>5</v>
      </c>
      <c r="R43" s="96">
        <v>0</v>
      </c>
      <c r="S43" s="96">
        <v>0</v>
      </c>
      <c r="T43" s="96">
        <v>0</v>
      </c>
      <c r="U43" s="96">
        <v>0</v>
      </c>
      <c r="V43" s="96">
        <v>5</v>
      </c>
      <c r="W43" s="96">
        <v>0</v>
      </c>
      <c r="X43" s="96">
        <v>75</v>
      </c>
      <c r="Y43" s="100"/>
      <c r="Z43" s="97">
        <v>0</v>
      </c>
      <c r="AA43" s="102" t="s">
        <v>60</v>
      </c>
      <c r="AB43" s="96">
        <v>0</v>
      </c>
      <c r="AC43" s="96">
        <v>0</v>
      </c>
      <c r="AD43" s="98"/>
    </row>
    <row r="44" spans="1:30" ht="39.75" customHeight="1">
      <c r="A44" s="93">
        <v>34</v>
      </c>
      <c r="B44" s="94" t="s">
        <v>98</v>
      </c>
      <c r="C44" s="95" t="s">
        <v>48</v>
      </c>
      <c r="D44" s="94" t="s">
        <v>1408</v>
      </c>
      <c r="E44" s="96">
        <v>10</v>
      </c>
      <c r="F44" s="97" t="s">
        <v>1404</v>
      </c>
      <c r="G44" s="97" t="s">
        <v>1409</v>
      </c>
      <c r="H44" s="97" t="s">
        <v>49</v>
      </c>
      <c r="I44" s="98">
        <v>3</v>
      </c>
      <c r="J44" s="98">
        <v>2</v>
      </c>
      <c r="K44" s="98">
        <v>2</v>
      </c>
      <c r="L44" s="97" t="s">
        <v>1408</v>
      </c>
      <c r="M44" s="97" t="s">
        <v>120</v>
      </c>
      <c r="N44" s="97">
        <v>0</v>
      </c>
      <c r="O44" s="96">
        <v>15</v>
      </c>
      <c r="P44" s="96">
        <v>0</v>
      </c>
      <c r="Q44" s="96">
        <v>1</v>
      </c>
      <c r="R44" s="96">
        <v>14</v>
      </c>
      <c r="S44" s="96">
        <v>0</v>
      </c>
      <c r="T44" s="96">
        <v>0</v>
      </c>
      <c r="U44" s="96">
        <v>0</v>
      </c>
      <c r="V44" s="96">
        <v>15</v>
      </c>
      <c r="W44" s="96">
        <v>0</v>
      </c>
      <c r="X44" s="96">
        <v>545</v>
      </c>
      <c r="Y44" s="100"/>
      <c r="Z44" s="97">
        <v>0</v>
      </c>
      <c r="AA44" s="102" t="s">
        <v>60</v>
      </c>
      <c r="AB44" s="96">
        <v>0</v>
      </c>
      <c r="AC44" s="96">
        <v>0</v>
      </c>
      <c r="AD44" s="98"/>
    </row>
    <row r="45" spans="1:30" ht="39.75" customHeight="1">
      <c r="A45" s="93">
        <v>35</v>
      </c>
      <c r="B45" s="94" t="s">
        <v>98</v>
      </c>
      <c r="C45" s="95" t="s">
        <v>48</v>
      </c>
      <c r="D45" s="94" t="s">
        <v>1410</v>
      </c>
      <c r="E45" s="96">
        <v>10</v>
      </c>
      <c r="F45" s="97" t="s">
        <v>1411</v>
      </c>
      <c r="G45" s="97" t="s">
        <v>1412</v>
      </c>
      <c r="H45" s="97" t="s">
        <v>49</v>
      </c>
      <c r="I45" s="98">
        <v>3</v>
      </c>
      <c r="J45" s="98">
        <v>2</v>
      </c>
      <c r="K45" s="98">
        <v>2</v>
      </c>
      <c r="L45" s="97" t="s">
        <v>1410</v>
      </c>
      <c r="M45" s="97">
        <v>0</v>
      </c>
      <c r="N45" s="97">
        <v>0</v>
      </c>
      <c r="O45" s="96">
        <v>15</v>
      </c>
      <c r="P45" s="96">
        <v>0</v>
      </c>
      <c r="Q45" s="96">
        <v>0</v>
      </c>
      <c r="R45" s="96">
        <v>15</v>
      </c>
      <c r="S45" s="96">
        <v>0</v>
      </c>
      <c r="T45" s="96">
        <v>0</v>
      </c>
      <c r="U45" s="96">
        <v>0</v>
      </c>
      <c r="V45" s="96">
        <v>15</v>
      </c>
      <c r="W45" s="96">
        <v>0</v>
      </c>
      <c r="X45" s="96">
        <v>280</v>
      </c>
      <c r="Y45" s="100"/>
      <c r="Z45" s="97">
        <v>0</v>
      </c>
      <c r="AA45" s="102" t="s">
        <v>60</v>
      </c>
      <c r="AB45" s="96">
        <v>0</v>
      </c>
      <c r="AC45" s="96">
        <v>0</v>
      </c>
      <c r="AD45" s="98"/>
    </row>
    <row r="46" spans="1:30" ht="39.75" customHeight="1">
      <c r="A46" s="93">
        <v>36</v>
      </c>
      <c r="B46" s="94" t="s">
        <v>51</v>
      </c>
      <c r="C46" s="95" t="s">
        <v>48</v>
      </c>
      <c r="D46" s="94" t="s">
        <v>1413</v>
      </c>
      <c r="E46" s="96">
        <v>6</v>
      </c>
      <c r="F46" s="97" t="s">
        <v>1414</v>
      </c>
      <c r="G46" s="97" t="s">
        <v>1415</v>
      </c>
      <c r="H46" s="97" t="s">
        <v>49</v>
      </c>
      <c r="I46" s="98">
        <v>2</v>
      </c>
      <c r="J46" s="98">
        <v>2</v>
      </c>
      <c r="K46" s="98">
        <v>2</v>
      </c>
      <c r="L46" s="97" t="s">
        <v>1413</v>
      </c>
      <c r="M46" s="97">
        <v>0</v>
      </c>
      <c r="N46" s="97">
        <v>0</v>
      </c>
      <c r="O46" s="96">
        <v>18</v>
      </c>
      <c r="P46" s="96">
        <v>0</v>
      </c>
      <c r="Q46" s="96">
        <v>0</v>
      </c>
      <c r="R46" s="96">
        <v>18</v>
      </c>
      <c r="S46" s="96">
        <v>0</v>
      </c>
      <c r="T46" s="96">
        <v>0</v>
      </c>
      <c r="U46" s="96">
        <v>0</v>
      </c>
      <c r="V46" s="96">
        <v>18</v>
      </c>
      <c r="W46" s="96">
        <v>0</v>
      </c>
      <c r="X46" s="96">
        <v>262</v>
      </c>
      <c r="Y46" s="100"/>
      <c r="Z46" s="97">
        <v>0</v>
      </c>
      <c r="AA46" s="102" t="s">
        <v>60</v>
      </c>
      <c r="AB46" s="96">
        <v>0</v>
      </c>
      <c r="AC46" s="96">
        <v>0</v>
      </c>
      <c r="AD46" s="98"/>
    </row>
    <row r="47" spans="1:30" ht="39.75" customHeight="1">
      <c r="A47" s="93">
        <v>37</v>
      </c>
      <c r="B47" s="94" t="s">
        <v>98</v>
      </c>
      <c r="C47" s="95" t="s">
        <v>362</v>
      </c>
      <c r="D47" s="94" t="s">
        <v>1416</v>
      </c>
      <c r="E47" s="96">
        <v>0.4</v>
      </c>
      <c r="F47" s="97" t="s">
        <v>1414</v>
      </c>
      <c r="G47" s="97" t="s">
        <v>1415</v>
      </c>
      <c r="H47" s="97" t="s">
        <v>49</v>
      </c>
      <c r="I47" s="98">
        <v>2</v>
      </c>
      <c r="J47" s="98">
        <v>2</v>
      </c>
      <c r="K47" s="98">
        <v>2</v>
      </c>
      <c r="L47" s="97" t="s">
        <v>1417</v>
      </c>
      <c r="M47" s="97">
        <v>0</v>
      </c>
      <c r="N47" s="97">
        <v>0</v>
      </c>
      <c r="O47" s="96">
        <v>1</v>
      </c>
      <c r="P47" s="96">
        <v>0</v>
      </c>
      <c r="Q47" s="96">
        <v>0</v>
      </c>
      <c r="R47" s="96">
        <v>1</v>
      </c>
      <c r="S47" s="96">
        <v>0</v>
      </c>
      <c r="T47" s="96">
        <v>0</v>
      </c>
      <c r="U47" s="96">
        <v>0</v>
      </c>
      <c r="V47" s="96">
        <v>1</v>
      </c>
      <c r="W47" s="96">
        <v>0</v>
      </c>
      <c r="X47" s="96">
        <v>55</v>
      </c>
      <c r="Y47" s="100"/>
      <c r="Z47" s="97">
        <v>0</v>
      </c>
      <c r="AA47" s="102" t="s">
        <v>60</v>
      </c>
      <c r="AB47" s="96">
        <v>0</v>
      </c>
      <c r="AC47" s="96">
        <v>0</v>
      </c>
      <c r="AD47" s="98"/>
    </row>
    <row r="48" spans="1:30" ht="39.75" customHeight="1">
      <c r="A48" s="93">
        <v>38</v>
      </c>
      <c r="B48" s="94" t="s">
        <v>98</v>
      </c>
      <c r="C48" s="95" t="s">
        <v>48</v>
      </c>
      <c r="D48" s="94" t="s">
        <v>1418</v>
      </c>
      <c r="E48" s="96">
        <v>6</v>
      </c>
      <c r="F48" s="97" t="s">
        <v>1419</v>
      </c>
      <c r="G48" s="97" t="s">
        <v>1420</v>
      </c>
      <c r="H48" s="97" t="s">
        <v>49</v>
      </c>
      <c r="I48" s="98">
        <v>3</v>
      </c>
      <c r="J48" s="98">
        <v>2</v>
      </c>
      <c r="K48" s="98">
        <v>2</v>
      </c>
      <c r="L48" s="97" t="s">
        <v>1418</v>
      </c>
      <c r="M48" s="97">
        <v>0</v>
      </c>
      <c r="N48" s="97">
        <v>0</v>
      </c>
      <c r="O48" s="96">
        <v>1</v>
      </c>
      <c r="P48" s="96">
        <v>0</v>
      </c>
      <c r="Q48" s="96">
        <v>0</v>
      </c>
      <c r="R48" s="96">
        <v>1</v>
      </c>
      <c r="S48" s="96">
        <v>0</v>
      </c>
      <c r="T48" s="96">
        <v>0</v>
      </c>
      <c r="U48" s="96">
        <v>0</v>
      </c>
      <c r="V48" s="96">
        <v>1</v>
      </c>
      <c r="W48" s="96">
        <v>0</v>
      </c>
      <c r="X48" s="96">
        <v>25</v>
      </c>
      <c r="Y48" s="100"/>
      <c r="Z48" s="97">
        <v>0</v>
      </c>
      <c r="AA48" s="102" t="s">
        <v>60</v>
      </c>
      <c r="AB48" s="96">
        <v>0</v>
      </c>
      <c r="AC48" s="96">
        <v>0</v>
      </c>
      <c r="AD48" s="98"/>
    </row>
    <row r="49" spans="1:30" ht="39.75" customHeight="1">
      <c r="A49" s="93">
        <v>39</v>
      </c>
      <c r="B49" s="94" t="s">
        <v>98</v>
      </c>
      <c r="C49" s="95" t="s">
        <v>48</v>
      </c>
      <c r="D49" s="94" t="s">
        <v>1421</v>
      </c>
      <c r="E49" s="96">
        <v>6</v>
      </c>
      <c r="F49" s="97" t="s">
        <v>1419</v>
      </c>
      <c r="G49" s="97" t="s">
        <v>1420</v>
      </c>
      <c r="H49" s="97" t="s">
        <v>49</v>
      </c>
      <c r="I49" s="98">
        <v>3</v>
      </c>
      <c r="J49" s="98">
        <v>2</v>
      </c>
      <c r="K49" s="98">
        <v>2</v>
      </c>
      <c r="L49" s="97" t="s">
        <v>1421</v>
      </c>
      <c r="M49" s="97">
        <v>0</v>
      </c>
      <c r="N49" s="97">
        <v>0</v>
      </c>
      <c r="O49" s="96">
        <v>1</v>
      </c>
      <c r="P49" s="96">
        <v>0</v>
      </c>
      <c r="Q49" s="96">
        <v>0</v>
      </c>
      <c r="R49" s="96">
        <v>1</v>
      </c>
      <c r="S49" s="96">
        <v>0</v>
      </c>
      <c r="T49" s="96">
        <v>0</v>
      </c>
      <c r="U49" s="96">
        <v>0</v>
      </c>
      <c r="V49" s="96">
        <v>1</v>
      </c>
      <c r="W49" s="96">
        <v>0</v>
      </c>
      <c r="X49" s="96">
        <v>25</v>
      </c>
      <c r="Y49" s="100"/>
      <c r="Z49" s="97">
        <v>0</v>
      </c>
      <c r="AA49" s="102" t="s">
        <v>60</v>
      </c>
      <c r="AB49" s="96">
        <v>0</v>
      </c>
      <c r="AC49" s="96">
        <v>0</v>
      </c>
      <c r="AD49" s="98"/>
    </row>
    <row r="50" spans="1:30" ht="39.75" customHeight="1">
      <c r="A50" s="93">
        <v>40</v>
      </c>
      <c r="B50" s="94" t="s">
        <v>51</v>
      </c>
      <c r="C50" s="95" t="s">
        <v>782</v>
      </c>
      <c r="D50" s="94" t="s">
        <v>1422</v>
      </c>
      <c r="E50" s="96">
        <v>6</v>
      </c>
      <c r="F50" s="97" t="s">
        <v>1419</v>
      </c>
      <c r="G50" s="97" t="s">
        <v>1420</v>
      </c>
      <c r="H50" s="97" t="s">
        <v>49</v>
      </c>
      <c r="I50" s="98">
        <v>3</v>
      </c>
      <c r="J50" s="98">
        <v>2</v>
      </c>
      <c r="K50" s="98">
        <v>2</v>
      </c>
      <c r="L50" s="97" t="s">
        <v>1422</v>
      </c>
      <c r="M50" s="97">
        <v>0</v>
      </c>
      <c r="N50" s="97">
        <v>0</v>
      </c>
      <c r="O50" s="96">
        <v>1</v>
      </c>
      <c r="P50" s="96">
        <v>0</v>
      </c>
      <c r="Q50" s="96">
        <v>0</v>
      </c>
      <c r="R50" s="96">
        <v>1</v>
      </c>
      <c r="S50" s="96">
        <v>0</v>
      </c>
      <c r="T50" s="96">
        <v>0</v>
      </c>
      <c r="U50" s="96">
        <v>0</v>
      </c>
      <c r="V50" s="96">
        <v>1</v>
      </c>
      <c r="W50" s="96">
        <v>0</v>
      </c>
      <c r="X50" s="96">
        <v>25</v>
      </c>
      <c r="Y50" s="100"/>
      <c r="Z50" s="97">
        <v>0</v>
      </c>
      <c r="AA50" s="102" t="s">
        <v>60</v>
      </c>
      <c r="AB50" s="96">
        <v>0</v>
      </c>
      <c r="AC50" s="96">
        <v>0</v>
      </c>
      <c r="AD50" s="98"/>
    </row>
    <row r="51" spans="1:30" ht="39.75" customHeight="1">
      <c r="A51" s="93">
        <v>41</v>
      </c>
      <c r="B51" s="94" t="s">
        <v>51</v>
      </c>
      <c r="C51" s="95" t="s">
        <v>362</v>
      </c>
      <c r="D51" s="94" t="s">
        <v>1423</v>
      </c>
      <c r="E51" s="96">
        <v>0.4</v>
      </c>
      <c r="F51" s="97" t="s">
        <v>1424</v>
      </c>
      <c r="G51" s="97" t="s">
        <v>1425</v>
      </c>
      <c r="H51" s="97" t="s">
        <v>49</v>
      </c>
      <c r="I51" s="98">
        <v>1</v>
      </c>
      <c r="J51" s="98">
        <v>2</v>
      </c>
      <c r="K51" s="98">
        <v>2</v>
      </c>
      <c r="L51" s="97" t="s">
        <v>1423</v>
      </c>
      <c r="M51" s="97">
        <v>0</v>
      </c>
      <c r="N51" s="97">
        <v>0</v>
      </c>
      <c r="O51" s="96">
        <v>1</v>
      </c>
      <c r="P51" s="96">
        <v>0</v>
      </c>
      <c r="Q51" s="96">
        <v>0</v>
      </c>
      <c r="R51" s="96">
        <v>1</v>
      </c>
      <c r="S51" s="96">
        <v>0</v>
      </c>
      <c r="T51" s="96">
        <v>0</v>
      </c>
      <c r="U51" s="96">
        <v>0</v>
      </c>
      <c r="V51" s="96">
        <v>1</v>
      </c>
      <c r="W51" s="96">
        <v>0</v>
      </c>
      <c r="X51" s="96">
        <v>55</v>
      </c>
      <c r="Y51" s="100"/>
      <c r="Z51" s="97">
        <v>0</v>
      </c>
      <c r="AA51" s="102" t="s">
        <v>60</v>
      </c>
      <c r="AB51" s="96">
        <v>0</v>
      </c>
      <c r="AC51" s="96">
        <v>0</v>
      </c>
      <c r="AD51" s="98"/>
    </row>
    <row r="52" spans="1:30" ht="39.75" customHeight="1">
      <c r="A52" s="93">
        <v>42</v>
      </c>
      <c r="B52" s="94" t="s">
        <v>51</v>
      </c>
      <c r="C52" s="95" t="s">
        <v>48</v>
      </c>
      <c r="D52" s="94" t="s">
        <v>1426</v>
      </c>
      <c r="E52" s="96">
        <v>6</v>
      </c>
      <c r="F52" s="97" t="s">
        <v>1427</v>
      </c>
      <c r="G52" s="97" t="s">
        <v>1428</v>
      </c>
      <c r="H52" s="97" t="s">
        <v>49</v>
      </c>
      <c r="I52" s="98">
        <v>3</v>
      </c>
      <c r="J52" s="98">
        <v>2</v>
      </c>
      <c r="K52" s="98">
        <v>2</v>
      </c>
      <c r="L52" s="97" t="s">
        <v>1426</v>
      </c>
      <c r="M52" s="97">
        <v>0</v>
      </c>
      <c r="N52" s="97">
        <v>0</v>
      </c>
      <c r="O52" s="96">
        <v>123</v>
      </c>
      <c r="P52" s="96">
        <v>0</v>
      </c>
      <c r="Q52" s="96">
        <v>0</v>
      </c>
      <c r="R52" s="96">
        <v>123</v>
      </c>
      <c r="S52" s="96">
        <v>0</v>
      </c>
      <c r="T52" s="96">
        <v>0</v>
      </c>
      <c r="U52" s="96">
        <v>0</v>
      </c>
      <c r="V52" s="96">
        <v>123</v>
      </c>
      <c r="W52" s="96">
        <v>0</v>
      </c>
      <c r="X52" s="96">
        <v>272</v>
      </c>
      <c r="Y52" s="100"/>
      <c r="Z52" s="97">
        <v>0</v>
      </c>
      <c r="AA52" s="102" t="s">
        <v>60</v>
      </c>
      <c r="AB52" s="96">
        <v>0</v>
      </c>
      <c r="AC52" s="96">
        <v>0</v>
      </c>
      <c r="AD52" s="98"/>
    </row>
    <row r="53" spans="1:30" ht="39.75" customHeight="1">
      <c r="A53" s="93">
        <v>43</v>
      </c>
      <c r="B53" s="94" t="s">
        <v>51</v>
      </c>
      <c r="C53" s="95" t="s">
        <v>48</v>
      </c>
      <c r="D53" s="94" t="s">
        <v>1429</v>
      </c>
      <c r="E53" s="96">
        <v>6</v>
      </c>
      <c r="F53" s="97" t="s">
        <v>1430</v>
      </c>
      <c r="G53" s="97" t="s">
        <v>1431</v>
      </c>
      <c r="H53" s="97" t="s">
        <v>49</v>
      </c>
      <c r="I53" s="98">
        <v>3</v>
      </c>
      <c r="J53" s="98">
        <v>2</v>
      </c>
      <c r="K53" s="98">
        <v>2</v>
      </c>
      <c r="L53" s="97" t="s">
        <v>1429</v>
      </c>
      <c r="M53" s="103" t="s">
        <v>1432</v>
      </c>
      <c r="N53" s="97">
        <v>0</v>
      </c>
      <c r="O53" s="96">
        <v>7</v>
      </c>
      <c r="P53" s="96">
        <v>0</v>
      </c>
      <c r="Q53" s="96">
        <v>1</v>
      </c>
      <c r="R53" s="96">
        <v>6</v>
      </c>
      <c r="S53" s="96">
        <v>0</v>
      </c>
      <c r="T53" s="96">
        <v>0</v>
      </c>
      <c r="U53" s="96">
        <v>0</v>
      </c>
      <c r="V53" s="96">
        <v>7</v>
      </c>
      <c r="W53" s="96">
        <v>0</v>
      </c>
      <c r="X53" s="96">
        <v>285</v>
      </c>
      <c r="Y53" s="100"/>
      <c r="Z53" s="97">
        <v>0</v>
      </c>
      <c r="AA53" s="102" t="s">
        <v>60</v>
      </c>
      <c r="AB53" s="96">
        <v>0</v>
      </c>
      <c r="AC53" s="96">
        <v>0</v>
      </c>
      <c r="AD53" s="98"/>
    </row>
    <row r="54" spans="1:30" ht="39.75" customHeight="1">
      <c r="A54" s="93">
        <v>44</v>
      </c>
      <c r="B54" s="94" t="s">
        <v>51</v>
      </c>
      <c r="C54" s="95" t="s">
        <v>362</v>
      </c>
      <c r="D54" s="94" t="s">
        <v>1433</v>
      </c>
      <c r="E54" s="96">
        <v>0.4</v>
      </c>
      <c r="F54" s="97" t="s">
        <v>1434</v>
      </c>
      <c r="G54" s="97" t="s">
        <v>1435</v>
      </c>
      <c r="H54" s="97" t="s">
        <v>49</v>
      </c>
      <c r="I54" s="98">
        <v>1</v>
      </c>
      <c r="J54" s="98">
        <v>2</v>
      </c>
      <c r="K54" s="98">
        <v>2</v>
      </c>
      <c r="L54" s="97" t="s">
        <v>1433</v>
      </c>
      <c r="M54" s="97">
        <v>0</v>
      </c>
      <c r="N54" s="97">
        <v>0</v>
      </c>
      <c r="O54" s="96">
        <v>4</v>
      </c>
      <c r="P54" s="96">
        <v>0</v>
      </c>
      <c r="Q54" s="96">
        <v>0</v>
      </c>
      <c r="R54" s="96">
        <v>4</v>
      </c>
      <c r="S54" s="96">
        <v>0</v>
      </c>
      <c r="T54" s="96">
        <v>0</v>
      </c>
      <c r="U54" s="96">
        <v>0</v>
      </c>
      <c r="V54" s="96">
        <v>4</v>
      </c>
      <c r="W54" s="96">
        <v>0</v>
      </c>
      <c r="X54" s="96">
        <v>60</v>
      </c>
      <c r="Y54" s="100"/>
      <c r="Z54" s="97">
        <v>0</v>
      </c>
      <c r="AA54" s="102" t="s">
        <v>60</v>
      </c>
      <c r="AB54" s="96">
        <v>0</v>
      </c>
      <c r="AC54" s="96">
        <v>0</v>
      </c>
      <c r="AD54" s="98"/>
    </row>
    <row r="55" spans="1:30" ht="39.75" customHeight="1">
      <c r="A55" s="93">
        <v>45</v>
      </c>
      <c r="B55" s="94" t="s">
        <v>98</v>
      </c>
      <c r="C55" s="95" t="s">
        <v>48</v>
      </c>
      <c r="D55" s="94" t="s">
        <v>1436</v>
      </c>
      <c r="E55" s="96">
        <v>6</v>
      </c>
      <c r="F55" s="97" t="s">
        <v>1437</v>
      </c>
      <c r="G55" s="97" t="s">
        <v>1438</v>
      </c>
      <c r="H55" s="97" t="s">
        <v>49</v>
      </c>
      <c r="I55" s="98">
        <v>3</v>
      </c>
      <c r="J55" s="98">
        <v>2</v>
      </c>
      <c r="K55" s="98">
        <v>2</v>
      </c>
      <c r="L55" s="97" t="s">
        <v>1436</v>
      </c>
      <c r="M55" s="97">
        <v>0</v>
      </c>
      <c r="N55" s="97">
        <v>0</v>
      </c>
      <c r="O55" s="96">
        <v>1</v>
      </c>
      <c r="P55" s="96">
        <v>0</v>
      </c>
      <c r="Q55" s="96">
        <v>0</v>
      </c>
      <c r="R55" s="96">
        <v>1</v>
      </c>
      <c r="S55" s="96">
        <v>0</v>
      </c>
      <c r="T55" s="96">
        <v>0</v>
      </c>
      <c r="U55" s="96">
        <v>0</v>
      </c>
      <c r="V55" s="96">
        <v>1</v>
      </c>
      <c r="W55" s="96">
        <v>0</v>
      </c>
      <c r="X55" s="96">
        <v>35</v>
      </c>
      <c r="Y55" s="100"/>
      <c r="Z55" s="97">
        <v>0</v>
      </c>
      <c r="AA55" s="102" t="s">
        <v>60</v>
      </c>
      <c r="AB55" s="96">
        <v>0</v>
      </c>
      <c r="AC55" s="96">
        <v>0</v>
      </c>
      <c r="AD55" s="98"/>
    </row>
    <row r="56" spans="1:30" ht="39.75" customHeight="1">
      <c r="A56" s="93">
        <v>46</v>
      </c>
      <c r="B56" s="94" t="s">
        <v>98</v>
      </c>
      <c r="C56" s="95" t="s">
        <v>48</v>
      </c>
      <c r="D56" s="94" t="s">
        <v>1439</v>
      </c>
      <c r="E56" s="96">
        <v>0.4</v>
      </c>
      <c r="F56" s="97" t="s">
        <v>1440</v>
      </c>
      <c r="G56" s="97" t="s">
        <v>1441</v>
      </c>
      <c r="H56" s="97" t="s">
        <v>49</v>
      </c>
      <c r="I56" s="98">
        <v>1</v>
      </c>
      <c r="J56" s="98">
        <v>2</v>
      </c>
      <c r="K56" s="98">
        <v>2</v>
      </c>
      <c r="L56" s="97" t="s">
        <v>1442</v>
      </c>
      <c r="M56" s="97">
        <v>0</v>
      </c>
      <c r="N56" s="97">
        <v>0</v>
      </c>
      <c r="O56" s="96">
        <v>127</v>
      </c>
      <c r="P56" s="96">
        <v>0</v>
      </c>
      <c r="Q56" s="96">
        <v>0</v>
      </c>
      <c r="R56" s="96">
        <v>127</v>
      </c>
      <c r="S56" s="96">
        <v>0</v>
      </c>
      <c r="T56" s="96">
        <v>0</v>
      </c>
      <c r="U56" s="96">
        <v>0</v>
      </c>
      <c r="V56" s="96">
        <v>127</v>
      </c>
      <c r="W56" s="96">
        <v>0</v>
      </c>
      <c r="X56" s="96">
        <v>108</v>
      </c>
      <c r="Y56" s="100"/>
      <c r="Z56" s="97">
        <v>0</v>
      </c>
      <c r="AA56" s="102" t="s">
        <v>60</v>
      </c>
      <c r="AB56" s="102" t="s">
        <v>60</v>
      </c>
      <c r="AC56" s="96">
        <v>0</v>
      </c>
      <c r="AD56" s="98"/>
    </row>
    <row r="57" spans="1:30" ht="39.75" customHeight="1">
      <c r="A57" s="93">
        <v>47</v>
      </c>
      <c r="B57" s="94" t="s">
        <v>51</v>
      </c>
      <c r="C57" s="95" t="s">
        <v>48</v>
      </c>
      <c r="D57" s="94" t="s">
        <v>1443</v>
      </c>
      <c r="E57" s="96">
        <v>6</v>
      </c>
      <c r="F57" s="97" t="s">
        <v>1444</v>
      </c>
      <c r="G57" s="97" t="s">
        <v>1445</v>
      </c>
      <c r="H57" s="97" t="s">
        <v>49</v>
      </c>
      <c r="I57" s="98">
        <v>4</v>
      </c>
      <c r="J57" s="98">
        <v>2</v>
      </c>
      <c r="K57" s="98">
        <v>2</v>
      </c>
      <c r="L57" s="97" t="s">
        <v>1443</v>
      </c>
      <c r="M57" s="97">
        <v>0</v>
      </c>
      <c r="N57" s="97">
        <v>0</v>
      </c>
      <c r="O57" s="96">
        <v>60</v>
      </c>
      <c r="P57" s="96">
        <v>0</v>
      </c>
      <c r="Q57" s="96">
        <v>0</v>
      </c>
      <c r="R57" s="96">
        <v>60</v>
      </c>
      <c r="S57" s="96">
        <v>0</v>
      </c>
      <c r="T57" s="96">
        <v>0</v>
      </c>
      <c r="U57" s="96">
        <v>0</v>
      </c>
      <c r="V57" s="96">
        <v>60</v>
      </c>
      <c r="W57" s="96">
        <v>0</v>
      </c>
      <c r="X57" s="96">
        <v>403</v>
      </c>
      <c r="Y57" s="100"/>
      <c r="Z57" s="97">
        <v>0</v>
      </c>
      <c r="AA57" s="102" t="s">
        <v>60</v>
      </c>
      <c r="AB57" s="102" t="s">
        <v>60</v>
      </c>
      <c r="AC57" s="96">
        <v>0</v>
      </c>
      <c r="AD57" s="98"/>
    </row>
    <row r="58" spans="1:30" ht="39.75" customHeight="1">
      <c r="A58" s="93">
        <v>48</v>
      </c>
      <c r="B58" s="94" t="s">
        <v>98</v>
      </c>
      <c r="C58" s="95" t="s">
        <v>362</v>
      </c>
      <c r="D58" s="94" t="s">
        <v>1446</v>
      </c>
      <c r="E58" s="96">
        <v>0.4</v>
      </c>
      <c r="F58" s="97" t="s">
        <v>1444</v>
      </c>
      <c r="G58" s="97" t="s">
        <v>1447</v>
      </c>
      <c r="H58" s="97" t="s">
        <v>49</v>
      </c>
      <c r="I58" s="98">
        <v>7</v>
      </c>
      <c r="J58" s="98">
        <v>2</v>
      </c>
      <c r="K58" s="98">
        <v>2</v>
      </c>
      <c r="L58" s="97" t="s">
        <v>1448</v>
      </c>
      <c r="M58" s="97">
        <v>0</v>
      </c>
      <c r="N58" s="97">
        <v>0</v>
      </c>
      <c r="O58" s="96">
        <v>2</v>
      </c>
      <c r="P58" s="96">
        <v>0</v>
      </c>
      <c r="Q58" s="96">
        <v>0</v>
      </c>
      <c r="R58" s="96">
        <v>2</v>
      </c>
      <c r="S58" s="96">
        <v>0</v>
      </c>
      <c r="T58" s="96">
        <v>0</v>
      </c>
      <c r="U58" s="96">
        <v>0</v>
      </c>
      <c r="V58" s="96">
        <v>2</v>
      </c>
      <c r="W58" s="96">
        <v>0</v>
      </c>
      <c r="X58" s="96">
        <v>88</v>
      </c>
      <c r="Y58" s="100"/>
      <c r="Z58" s="97">
        <v>0</v>
      </c>
      <c r="AA58" s="102" t="s">
        <v>60</v>
      </c>
      <c r="AB58" s="102" t="s">
        <v>60</v>
      </c>
      <c r="AC58" s="96">
        <v>0</v>
      </c>
      <c r="AD58" s="98"/>
    </row>
    <row r="59" spans="1:30" ht="39.75" customHeight="1">
      <c r="A59" s="93">
        <v>49</v>
      </c>
      <c r="B59" s="94" t="s">
        <v>98</v>
      </c>
      <c r="C59" s="95" t="s">
        <v>48</v>
      </c>
      <c r="D59" s="94" t="s">
        <v>1449</v>
      </c>
      <c r="E59" s="96">
        <v>6</v>
      </c>
      <c r="F59" s="97" t="s">
        <v>1450</v>
      </c>
      <c r="G59" s="97" t="s">
        <v>1451</v>
      </c>
      <c r="H59" s="97" t="s">
        <v>49</v>
      </c>
      <c r="I59" s="98">
        <v>3</v>
      </c>
      <c r="J59" s="98">
        <v>2</v>
      </c>
      <c r="K59" s="98">
        <v>2</v>
      </c>
      <c r="L59" s="97" t="s">
        <v>1449</v>
      </c>
      <c r="M59" s="97">
        <v>0</v>
      </c>
      <c r="N59" s="97">
        <v>0</v>
      </c>
      <c r="O59" s="96">
        <v>6</v>
      </c>
      <c r="P59" s="96">
        <v>0</v>
      </c>
      <c r="Q59" s="96">
        <v>0</v>
      </c>
      <c r="R59" s="96">
        <v>6</v>
      </c>
      <c r="S59" s="96">
        <v>0</v>
      </c>
      <c r="T59" s="96">
        <v>0</v>
      </c>
      <c r="U59" s="96">
        <v>0</v>
      </c>
      <c r="V59" s="96">
        <v>6</v>
      </c>
      <c r="W59" s="96">
        <v>0</v>
      </c>
      <c r="X59" s="96">
        <v>380</v>
      </c>
      <c r="Y59" s="100"/>
      <c r="Z59" s="97">
        <v>0</v>
      </c>
      <c r="AA59" s="102" t="s">
        <v>60</v>
      </c>
      <c r="AB59" s="102" t="s">
        <v>60</v>
      </c>
      <c r="AC59" s="96">
        <v>0</v>
      </c>
      <c r="AD59" s="98"/>
    </row>
    <row r="60" spans="1:30" ht="39.75" customHeight="1">
      <c r="A60" s="93">
        <v>50</v>
      </c>
      <c r="B60" s="94" t="s">
        <v>51</v>
      </c>
      <c r="C60" s="95" t="s">
        <v>48</v>
      </c>
      <c r="D60" s="94" t="s">
        <v>1452</v>
      </c>
      <c r="E60" s="96">
        <v>6</v>
      </c>
      <c r="F60" s="97" t="s">
        <v>1444</v>
      </c>
      <c r="G60" s="97" t="s">
        <v>1453</v>
      </c>
      <c r="H60" s="97" t="s">
        <v>49</v>
      </c>
      <c r="I60" s="98">
        <v>3</v>
      </c>
      <c r="J60" s="98">
        <v>2</v>
      </c>
      <c r="K60" s="98">
        <v>2</v>
      </c>
      <c r="L60" s="97" t="s">
        <v>1454</v>
      </c>
      <c r="M60" s="97">
        <v>0</v>
      </c>
      <c r="N60" s="97">
        <v>0</v>
      </c>
      <c r="O60" s="96">
        <v>1</v>
      </c>
      <c r="P60" s="96">
        <v>0</v>
      </c>
      <c r="Q60" s="96">
        <v>0</v>
      </c>
      <c r="R60" s="96">
        <v>1</v>
      </c>
      <c r="S60" s="96">
        <v>0</v>
      </c>
      <c r="T60" s="96">
        <v>0</v>
      </c>
      <c r="U60" s="96">
        <v>0</v>
      </c>
      <c r="V60" s="96">
        <v>1</v>
      </c>
      <c r="W60" s="96">
        <v>0</v>
      </c>
      <c r="X60" s="96">
        <v>107</v>
      </c>
      <c r="Y60" s="100"/>
      <c r="Z60" s="97">
        <v>0</v>
      </c>
      <c r="AA60" s="102" t="s">
        <v>60</v>
      </c>
      <c r="AB60" s="102" t="s">
        <v>60</v>
      </c>
      <c r="AC60" s="96">
        <v>0</v>
      </c>
      <c r="AD60" s="98"/>
    </row>
    <row r="61" spans="1:30" ht="39.75" customHeight="1">
      <c r="A61" s="93">
        <v>51</v>
      </c>
      <c r="B61" s="94" t="s">
        <v>51</v>
      </c>
      <c r="C61" s="95" t="s">
        <v>48</v>
      </c>
      <c r="D61" s="94" t="s">
        <v>1455</v>
      </c>
      <c r="E61" s="96">
        <v>6</v>
      </c>
      <c r="F61" s="97" t="s">
        <v>1450</v>
      </c>
      <c r="G61" s="97" t="s">
        <v>1451</v>
      </c>
      <c r="H61" s="97" t="s">
        <v>49</v>
      </c>
      <c r="I61" s="98">
        <v>3</v>
      </c>
      <c r="J61" s="98">
        <v>2</v>
      </c>
      <c r="K61" s="98">
        <v>2</v>
      </c>
      <c r="L61" s="97" t="s">
        <v>1456</v>
      </c>
      <c r="M61" s="97">
        <v>0</v>
      </c>
      <c r="N61" s="97">
        <v>0</v>
      </c>
      <c r="O61" s="96">
        <v>1</v>
      </c>
      <c r="P61" s="96">
        <v>0</v>
      </c>
      <c r="Q61" s="96">
        <v>0</v>
      </c>
      <c r="R61" s="96">
        <v>1</v>
      </c>
      <c r="S61" s="96">
        <v>0</v>
      </c>
      <c r="T61" s="96">
        <v>0</v>
      </c>
      <c r="U61" s="96">
        <v>0</v>
      </c>
      <c r="V61" s="96">
        <v>1</v>
      </c>
      <c r="W61" s="96">
        <v>0</v>
      </c>
      <c r="X61" s="96">
        <v>107</v>
      </c>
      <c r="Y61" s="100"/>
      <c r="Z61" s="97">
        <v>0</v>
      </c>
      <c r="AA61" s="102" t="s">
        <v>60</v>
      </c>
      <c r="AB61" s="102" t="s">
        <v>60</v>
      </c>
      <c r="AC61" s="96">
        <v>0</v>
      </c>
      <c r="AD61" s="98"/>
    </row>
    <row r="62" spans="1:30" ht="39.75" customHeight="1">
      <c r="A62" s="93">
        <v>52</v>
      </c>
      <c r="B62" s="94" t="s">
        <v>98</v>
      </c>
      <c r="C62" s="95" t="s">
        <v>48</v>
      </c>
      <c r="D62" s="94" t="s">
        <v>1457</v>
      </c>
      <c r="E62" s="96">
        <v>6</v>
      </c>
      <c r="F62" s="97" t="s">
        <v>1458</v>
      </c>
      <c r="G62" s="97" t="s">
        <v>1459</v>
      </c>
      <c r="H62" s="97" t="s">
        <v>49</v>
      </c>
      <c r="I62" s="98">
        <v>3</v>
      </c>
      <c r="J62" s="98">
        <v>2</v>
      </c>
      <c r="K62" s="98">
        <v>2</v>
      </c>
      <c r="L62" s="97" t="s">
        <v>1457</v>
      </c>
      <c r="M62" s="97">
        <v>0</v>
      </c>
      <c r="N62" s="97">
        <v>0</v>
      </c>
      <c r="O62" s="96">
        <v>1</v>
      </c>
      <c r="P62" s="96">
        <v>0</v>
      </c>
      <c r="Q62" s="96">
        <v>0</v>
      </c>
      <c r="R62" s="96">
        <v>1</v>
      </c>
      <c r="S62" s="96">
        <v>0</v>
      </c>
      <c r="T62" s="96">
        <v>0</v>
      </c>
      <c r="U62" s="96">
        <v>0</v>
      </c>
      <c r="V62" s="96">
        <v>1</v>
      </c>
      <c r="W62" s="96">
        <v>0</v>
      </c>
      <c r="X62" s="96">
        <v>45</v>
      </c>
      <c r="Y62" s="100"/>
      <c r="Z62" s="97">
        <v>0</v>
      </c>
      <c r="AA62" s="102" t="s">
        <v>60</v>
      </c>
      <c r="AB62" s="102" t="s">
        <v>60</v>
      </c>
      <c r="AC62" s="96">
        <v>0</v>
      </c>
      <c r="AD62" s="98"/>
    </row>
    <row r="63" spans="1:30" ht="39.75" customHeight="1">
      <c r="A63" s="93">
        <v>53</v>
      </c>
      <c r="B63" s="94" t="s">
        <v>98</v>
      </c>
      <c r="C63" s="95" t="s">
        <v>67</v>
      </c>
      <c r="D63" s="94" t="s">
        <v>1460</v>
      </c>
      <c r="E63" s="96">
        <v>6</v>
      </c>
      <c r="F63" s="97" t="s">
        <v>1458</v>
      </c>
      <c r="G63" s="97" t="s">
        <v>1459</v>
      </c>
      <c r="H63" s="97" t="s">
        <v>49</v>
      </c>
      <c r="I63" s="98">
        <v>3</v>
      </c>
      <c r="J63" s="98">
        <v>2</v>
      </c>
      <c r="K63" s="98">
        <v>2</v>
      </c>
      <c r="L63" s="97" t="s">
        <v>1461</v>
      </c>
      <c r="M63" s="97">
        <v>0</v>
      </c>
      <c r="N63" s="97">
        <v>0</v>
      </c>
      <c r="O63" s="96">
        <v>3</v>
      </c>
      <c r="P63" s="96">
        <v>0</v>
      </c>
      <c r="Q63" s="96">
        <v>0</v>
      </c>
      <c r="R63" s="96">
        <v>3</v>
      </c>
      <c r="S63" s="96">
        <v>0</v>
      </c>
      <c r="T63" s="96">
        <v>0</v>
      </c>
      <c r="U63" s="96">
        <v>0</v>
      </c>
      <c r="V63" s="96">
        <v>3</v>
      </c>
      <c r="W63" s="96">
        <v>0</v>
      </c>
      <c r="X63" s="96">
        <v>95</v>
      </c>
      <c r="Y63" s="100"/>
      <c r="Z63" s="97">
        <v>0</v>
      </c>
      <c r="AA63" s="102" t="s">
        <v>60</v>
      </c>
      <c r="AB63" s="102" t="s">
        <v>60</v>
      </c>
      <c r="AC63" s="96">
        <v>0</v>
      </c>
      <c r="AD63" s="98"/>
    </row>
    <row r="64" spans="1:30" ht="39.75" customHeight="1">
      <c r="A64" s="93">
        <v>54</v>
      </c>
      <c r="B64" s="94" t="s">
        <v>51</v>
      </c>
      <c r="C64" s="95" t="s">
        <v>48</v>
      </c>
      <c r="D64" s="94" t="s">
        <v>1462</v>
      </c>
      <c r="E64" s="96">
        <v>6</v>
      </c>
      <c r="F64" s="97" t="s">
        <v>1458</v>
      </c>
      <c r="G64" s="97" t="s">
        <v>1459</v>
      </c>
      <c r="H64" s="97" t="s">
        <v>49</v>
      </c>
      <c r="I64" s="98">
        <v>3</v>
      </c>
      <c r="J64" s="98">
        <v>2</v>
      </c>
      <c r="K64" s="98">
        <v>2</v>
      </c>
      <c r="L64" s="97" t="s">
        <v>1463</v>
      </c>
      <c r="M64" s="97">
        <v>0</v>
      </c>
      <c r="N64" s="97" t="s">
        <v>831</v>
      </c>
      <c r="O64" s="96">
        <v>8</v>
      </c>
      <c r="P64" s="96">
        <v>0</v>
      </c>
      <c r="Q64" s="96">
        <v>1</v>
      </c>
      <c r="R64" s="96">
        <v>7</v>
      </c>
      <c r="S64" s="96">
        <v>0</v>
      </c>
      <c r="T64" s="96">
        <v>0</v>
      </c>
      <c r="U64" s="96">
        <v>0</v>
      </c>
      <c r="V64" s="96">
        <v>8</v>
      </c>
      <c r="W64" s="96">
        <v>0</v>
      </c>
      <c r="X64" s="96">
        <v>175</v>
      </c>
      <c r="Y64" s="100"/>
      <c r="Z64" s="97">
        <v>0</v>
      </c>
      <c r="AA64" s="102" t="s">
        <v>60</v>
      </c>
      <c r="AB64" s="102" t="s">
        <v>60</v>
      </c>
      <c r="AC64" s="96">
        <v>0</v>
      </c>
      <c r="AD64" s="98"/>
    </row>
    <row r="65" spans="1:30" ht="39.75" customHeight="1">
      <c r="A65" s="93">
        <v>55</v>
      </c>
      <c r="B65" s="94" t="s">
        <v>51</v>
      </c>
      <c r="C65" s="95" t="s">
        <v>48</v>
      </c>
      <c r="D65" s="94" t="s">
        <v>1462</v>
      </c>
      <c r="E65" s="96">
        <v>6</v>
      </c>
      <c r="F65" s="97" t="s">
        <v>1464</v>
      </c>
      <c r="G65" s="97" t="s">
        <v>1465</v>
      </c>
      <c r="H65" s="97" t="s">
        <v>49</v>
      </c>
      <c r="I65" s="98">
        <v>3</v>
      </c>
      <c r="J65" s="98">
        <v>2</v>
      </c>
      <c r="K65" s="98">
        <v>2</v>
      </c>
      <c r="L65" s="97" t="s">
        <v>1466</v>
      </c>
      <c r="M65" s="97">
        <v>0</v>
      </c>
      <c r="N65" s="97" t="s">
        <v>831</v>
      </c>
      <c r="O65" s="96">
        <v>8</v>
      </c>
      <c r="P65" s="96">
        <v>0</v>
      </c>
      <c r="Q65" s="96">
        <v>1</v>
      </c>
      <c r="R65" s="96">
        <v>7</v>
      </c>
      <c r="S65" s="96">
        <v>0</v>
      </c>
      <c r="T65" s="96">
        <v>0</v>
      </c>
      <c r="U65" s="96">
        <v>0</v>
      </c>
      <c r="V65" s="96">
        <v>8</v>
      </c>
      <c r="W65" s="96">
        <v>0</v>
      </c>
      <c r="X65" s="96">
        <v>240</v>
      </c>
      <c r="Y65" s="100"/>
      <c r="Z65" s="97">
        <v>0</v>
      </c>
      <c r="AA65" s="102" t="s">
        <v>60</v>
      </c>
      <c r="AB65" s="102" t="s">
        <v>60</v>
      </c>
      <c r="AC65" s="96">
        <v>0</v>
      </c>
      <c r="AD65" s="98"/>
    </row>
    <row r="68" spans="2:27" ht="15">
      <c r="B68" s="126" t="s">
        <v>97</v>
      </c>
      <c r="C68" s="127"/>
      <c r="D68" s="127"/>
      <c r="E68" s="127"/>
      <c r="F68" s="127"/>
      <c r="G68" s="128"/>
      <c r="H68" s="48" t="s">
        <v>84</v>
      </c>
      <c r="I68" s="49"/>
      <c r="J68" s="50">
        <f>J69+J71</f>
        <v>55</v>
      </c>
      <c r="K68" s="49" t="s">
        <v>85</v>
      </c>
      <c r="L68" s="49" t="s">
        <v>85</v>
      </c>
      <c r="M68" s="49"/>
      <c r="N68" s="49"/>
      <c r="O68" s="49"/>
      <c r="P68" s="50"/>
      <c r="Q68" s="49"/>
      <c r="R68" s="49"/>
      <c r="S68" s="49"/>
      <c r="T68" s="49"/>
      <c r="U68" s="49"/>
      <c r="V68" s="49"/>
      <c r="W68" s="49"/>
      <c r="X68" s="51" t="s">
        <v>85</v>
      </c>
      <c r="Y68" s="51" t="s">
        <v>85</v>
      </c>
      <c r="Z68" s="51" t="s">
        <v>85</v>
      </c>
      <c r="AA68" s="49" t="s">
        <v>86</v>
      </c>
    </row>
    <row r="69" spans="2:27" ht="15">
      <c r="B69" s="129" t="s">
        <v>87</v>
      </c>
      <c r="C69" s="130"/>
      <c r="D69" s="130"/>
      <c r="E69" s="130"/>
      <c r="F69" s="130"/>
      <c r="G69" s="131"/>
      <c r="H69" s="48" t="s">
        <v>49</v>
      </c>
      <c r="I69" s="53"/>
      <c r="J69" s="54">
        <v>54</v>
      </c>
      <c r="K69" s="53" t="s">
        <v>85</v>
      </c>
      <c r="L69" s="53" t="s">
        <v>85</v>
      </c>
      <c r="M69" s="53"/>
      <c r="N69" s="53"/>
      <c r="O69" s="53"/>
      <c r="P69" s="54"/>
      <c r="Q69" s="53"/>
      <c r="R69" s="53"/>
      <c r="S69" s="53"/>
      <c r="T69" s="53"/>
      <c r="U69" s="53"/>
      <c r="V69" s="53"/>
      <c r="W69" s="53"/>
      <c r="X69" s="55" t="s">
        <v>85</v>
      </c>
      <c r="Y69" s="55" t="s">
        <v>85</v>
      </c>
      <c r="Z69" s="55" t="s">
        <v>85</v>
      </c>
      <c r="AA69" s="53" t="s">
        <v>60</v>
      </c>
    </row>
    <row r="70" spans="2:27" ht="15">
      <c r="B70" s="129" t="s">
        <v>88</v>
      </c>
      <c r="C70" s="130"/>
      <c r="D70" s="130"/>
      <c r="E70" s="130"/>
      <c r="F70" s="130"/>
      <c r="G70" s="131"/>
      <c r="H70" s="48" t="s">
        <v>89</v>
      </c>
      <c r="I70" s="53"/>
      <c r="J70" s="54" t="s">
        <v>85</v>
      </c>
      <c r="K70" s="53" t="s">
        <v>85</v>
      </c>
      <c r="L70" s="53" t="s">
        <v>85</v>
      </c>
      <c r="M70" s="53"/>
      <c r="N70" s="53"/>
      <c r="O70" s="53"/>
      <c r="P70" s="54"/>
      <c r="Q70" s="53"/>
      <c r="R70" s="53"/>
      <c r="S70" s="53"/>
      <c r="T70" s="53"/>
      <c r="U70" s="53"/>
      <c r="V70" s="53"/>
      <c r="W70" s="53"/>
      <c r="X70" s="55" t="s">
        <v>85</v>
      </c>
      <c r="Y70" s="55" t="s">
        <v>85</v>
      </c>
      <c r="Z70" s="55" t="s">
        <v>85</v>
      </c>
      <c r="AA70" s="53" t="s">
        <v>60</v>
      </c>
    </row>
    <row r="71" spans="2:27" ht="15">
      <c r="B71" s="129" t="s">
        <v>90</v>
      </c>
      <c r="C71" s="130"/>
      <c r="D71" s="130"/>
      <c r="E71" s="130"/>
      <c r="F71" s="130"/>
      <c r="G71" s="131"/>
      <c r="H71" s="48" t="s">
        <v>82</v>
      </c>
      <c r="I71" s="53"/>
      <c r="J71" s="54">
        <v>1</v>
      </c>
      <c r="K71" s="53" t="s">
        <v>85</v>
      </c>
      <c r="L71" s="53" t="s">
        <v>85</v>
      </c>
      <c r="M71" s="53"/>
      <c r="N71" s="53"/>
      <c r="O71" s="53"/>
      <c r="P71" s="54"/>
      <c r="Q71" s="53"/>
      <c r="R71" s="53"/>
      <c r="S71" s="53"/>
      <c r="T71" s="53"/>
      <c r="U71" s="53"/>
      <c r="V71" s="53"/>
      <c r="W71" s="53"/>
      <c r="X71" s="55" t="s">
        <v>85</v>
      </c>
      <c r="Y71" s="55" t="s">
        <v>85</v>
      </c>
      <c r="Z71" s="55" t="s">
        <v>85</v>
      </c>
      <c r="AA71" s="53" t="s">
        <v>86</v>
      </c>
    </row>
    <row r="72" spans="2:27" ht="15">
      <c r="B72" s="129" t="s">
        <v>91</v>
      </c>
      <c r="C72" s="130"/>
      <c r="D72" s="130"/>
      <c r="E72" s="130"/>
      <c r="F72" s="130"/>
      <c r="G72" s="131"/>
      <c r="H72" s="48" t="s">
        <v>92</v>
      </c>
      <c r="I72" s="53"/>
      <c r="J72" s="54" t="s">
        <v>85</v>
      </c>
      <c r="K72" s="53" t="s">
        <v>85</v>
      </c>
      <c r="L72" s="53" t="s">
        <v>85</v>
      </c>
      <c r="M72" s="53"/>
      <c r="N72" s="53"/>
      <c r="O72" s="53"/>
      <c r="P72" s="54"/>
      <c r="Q72" s="53"/>
      <c r="R72" s="53"/>
      <c r="S72" s="53"/>
      <c r="T72" s="53"/>
      <c r="U72" s="53"/>
      <c r="V72" s="53"/>
      <c r="W72" s="53"/>
      <c r="X72" s="55" t="s">
        <v>85</v>
      </c>
      <c r="Y72" s="55" t="s">
        <v>85</v>
      </c>
      <c r="Z72" s="55" t="s">
        <v>85</v>
      </c>
      <c r="AA72" s="53" t="s">
        <v>56</v>
      </c>
    </row>
    <row r="74" spans="2:27" ht="15">
      <c r="B74" s="126" t="s">
        <v>97</v>
      </c>
      <c r="C74" s="127"/>
      <c r="D74" s="127"/>
      <c r="E74" s="127"/>
      <c r="F74" s="127"/>
      <c r="G74" s="128"/>
      <c r="H74" s="48" t="s">
        <v>84</v>
      </c>
      <c r="I74" s="49"/>
      <c r="J74" s="50">
        <f>Август!J58+Сентябрь!J68</f>
        <v>359</v>
      </c>
      <c r="K74" s="49" t="s">
        <v>85</v>
      </c>
      <c r="L74" s="49" t="s">
        <v>85</v>
      </c>
      <c r="M74" s="49"/>
      <c r="N74" s="49"/>
      <c r="O74" s="49"/>
      <c r="P74" s="50"/>
      <c r="Q74" s="49"/>
      <c r="R74" s="49"/>
      <c r="S74" s="49"/>
      <c r="T74" s="49"/>
      <c r="U74" s="49"/>
      <c r="V74" s="49"/>
      <c r="W74" s="49"/>
      <c r="X74" s="51" t="s">
        <v>85</v>
      </c>
      <c r="Y74" s="51" t="s">
        <v>85</v>
      </c>
      <c r="Z74" s="51" t="s">
        <v>85</v>
      </c>
      <c r="AA74" s="49" t="s">
        <v>86</v>
      </c>
    </row>
    <row r="75" spans="2:27" ht="15">
      <c r="B75" s="129" t="s">
        <v>87</v>
      </c>
      <c r="C75" s="130"/>
      <c r="D75" s="130"/>
      <c r="E75" s="130"/>
      <c r="F75" s="130"/>
      <c r="G75" s="131"/>
      <c r="H75" s="48" t="s">
        <v>49</v>
      </c>
      <c r="I75" s="53"/>
      <c r="J75" s="54">
        <f>Август!J59+Сентябрь!J69</f>
        <v>330</v>
      </c>
      <c r="K75" s="53" t="s">
        <v>85</v>
      </c>
      <c r="L75" s="53" t="s">
        <v>85</v>
      </c>
      <c r="M75" s="53"/>
      <c r="N75" s="53"/>
      <c r="O75" s="53"/>
      <c r="P75" s="54"/>
      <c r="Q75" s="53"/>
      <c r="R75" s="53"/>
      <c r="S75" s="53"/>
      <c r="T75" s="53"/>
      <c r="U75" s="53"/>
      <c r="V75" s="53"/>
      <c r="W75" s="53"/>
      <c r="X75" s="55" t="s">
        <v>85</v>
      </c>
      <c r="Y75" s="55" t="s">
        <v>85</v>
      </c>
      <c r="Z75" s="55" t="s">
        <v>85</v>
      </c>
      <c r="AA75" s="53" t="s">
        <v>60</v>
      </c>
    </row>
    <row r="76" spans="2:27" ht="15">
      <c r="B76" s="129" t="s">
        <v>88</v>
      </c>
      <c r="C76" s="130"/>
      <c r="D76" s="130"/>
      <c r="E76" s="130"/>
      <c r="F76" s="130"/>
      <c r="G76" s="131"/>
      <c r="H76" s="48" t="s">
        <v>89</v>
      </c>
      <c r="I76" s="53"/>
      <c r="J76" s="54" t="s">
        <v>85</v>
      </c>
      <c r="K76" s="53" t="s">
        <v>85</v>
      </c>
      <c r="L76" s="53" t="s">
        <v>85</v>
      </c>
      <c r="M76" s="53"/>
      <c r="N76" s="53"/>
      <c r="O76" s="53"/>
      <c r="P76" s="54"/>
      <c r="Q76" s="53"/>
      <c r="R76" s="53"/>
      <c r="S76" s="53"/>
      <c r="T76" s="53"/>
      <c r="U76" s="53"/>
      <c r="V76" s="53"/>
      <c r="W76" s="53"/>
      <c r="X76" s="55" t="s">
        <v>85</v>
      </c>
      <c r="Y76" s="55" t="s">
        <v>85</v>
      </c>
      <c r="Z76" s="55" t="s">
        <v>85</v>
      </c>
      <c r="AA76" s="53" t="s">
        <v>60</v>
      </c>
    </row>
    <row r="77" spans="2:27" ht="15">
      <c r="B77" s="129" t="s">
        <v>90</v>
      </c>
      <c r="C77" s="130"/>
      <c r="D77" s="130"/>
      <c r="E77" s="130"/>
      <c r="F77" s="130"/>
      <c r="G77" s="131"/>
      <c r="H77" s="48" t="s">
        <v>82</v>
      </c>
      <c r="I77" s="53"/>
      <c r="J77" s="54">
        <f>Август!J61+Сентябрь!J71</f>
        <v>29</v>
      </c>
      <c r="K77" s="53" t="s">
        <v>85</v>
      </c>
      <c r="L77" s="53" t="s">
        <v>85</v>
      </c>
      <c r="M77" s="53"/>
      <c r="N77" s="53"/>
      <c r="O77" s="53"/>
      <c r="P77" s="54"/>
      <c r="Q77" s="53"/>
      <c r="R77" s="53"/>
      <c r="S77" s="53"/>
      <c r="T77" s="53"/>
      <c r="U77" s="53"/>
      <c r="V77" s="53"/>
      <c r="W77" s="53"/>
      <c r="X77" s="55" t="s">
        <v>85</v>
      </c>
      <c r="Y77" s="55" t="s">
        <v>85</v>
      </c>
      <c r="Z77" s="55" t="s">
        <v>85</v>
      </c>
      <c r="AA77" s="53" t="s">
        <v>86</v>
      </c>
    </row>
    <row r="78" spans="2:27" ht="15">
      <c r="B78" s="129" t="s">
        <v>91</v>
      </c>
      <c r="C78" s="130"/>
      <c r="D78" s="130"/>
      <c r="E78" s="130"/>
      <c r="F78" s="130"/>
      <c r="G78" s="131"/>
      <c r="H78" s="48" t="s">
        <v>92</v>
      </c>
      <c r="I78" s="53"/>
      <c r="J78" s="54" t="s">
        <v>85</v>
      </c>
      <c r="K78" s="53" t="s">
        <v>85</v>
      </c>
      <c r="L78" s="53" t="s">
        <v>85</v>
      </c>
      <c r="M78" s="53"/>
      <c r="N78" s="53"/>
      <c r="O78" s="53"/>
      <c r="P78" s="54"/>
      <c r="Q78" s="53"/>
      <c r="R78" s="53"/>
      <c r="S78" s="53"/>
      <c r="T78" s="53"/>
      <c r="U78" s="53"/>
      <c r="V78" s="53"/>
      <c r="W78" s="53"/>
      <c r="X78" s="55" t="s">
        <v>85</v>
      </c>
      <c r="Y78" s="55" t="s">
        <v>85</v>
      </c>
      <c r="Z78" s="55" t="s">
        <v>85</v>
      </c>
      <c r="AA78" s="53" t="s">
        <v>56</v>
      </c>
    </row>
  </sheetData>
  <sheetProtection/>
  <autoFilter ref="H10:H65"/>
  <mergeCells count="42">
    <mergeCell ref="B75:G75"/>
    <mergeCell ref="B76:G76"/>
    <mergeCell ref="B77:G77"/>
    <mergeCell ref="B78:G78"/>
    <mergeCell ref="B68:G68"/>
    <mergeCell ref="B69:G69"/>
    <mergeCell ref="B70:G70"/>
    <mergeCell ref="B71:G71"/>
    <mergeCell ref="B72:G72"/>
    <mergeCell ref="B74:G74"/>
    <mergeCell ref="A1:O1"/>
    <mergeCell ref="A3:T3"/>
    <mergeCell ref="A4:T4"/>
    <mergeCell ref="A6:I6"/>
    <mergeCell ref="J6:J9"/>
    <mergeCell ref="K6:K9"/>
    <mergeCell ref="L6:X6"/>
    <mergeCell ref="G7:G9"/>
    <mergeCell ref="H7:H9"/>
    <mergeCell ref="I7:I9"/>
    <mergeCell ref="A7:A9"/>
    <mergeCell ref="B7:B9"/>
    <mergeCell ref="C7:C9"/>
    <mergeCell ref="D7:D9"/>
    <mergeCell ref="E7:E9"/>
    <mergeCell ref="F7:F9"/>
    <mergeCell ref="Y6:Y9"/>
    <mergeCell ref="Z6:AB7"/>
    <mergeCell ref="AC6:AC9"/>
    <mergeCell ref="AD6:AD9"/>
    <mergeCell ref="Z8:Z9"/>
    <mergeCell ref="AA8:AA9"/>
    <mergeCell ref="AB8:AB9"/>
    <mergeCell ref="L7:L9"/>
    <mergeCell ref="M7:M9"/>
    <mergeCell ref="N7:N9"/>
    <mergeCell ref="O7:W7"/>
    <mergeCell ref="X7:X9"/>
    <mergeCell ref="O8:O9"/>
    <mergeCell ref="P8:R8"/>
    <mergeCell ref="S8:V8"/>
    <mergeCell ref="W8:W9"/>
  </mergeCells>
  <printOptions/>
  <pageMargins left="0.25" right="0.25" top="0.75" bottom="0.75" header="0.3" footer="0.3"/>
  <pageSetup fitToHeight="1" fitToWidth="1" horizontalDpi="600" verticalDpi="600" orientation="landscape" paperSize="8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0" zoomScaleNormal="80" zoomScalePageLayoutView="0" workbookViewId="0" topLeftCell="A1">
      <pane ySplit="10" topLeftCell="A75" activePane="bottomLeft" state="frozen"/>
      <selection pane="topLeft" activeCell="A1" sqref="A1"/>
      <selection pane="bottomLeft" activeCell="J89" sqref="J89"/>
    </sheetView>
  </sheetViews>
  <sheetFormatPr defaultColWidth="9.140625" defaultRowHeight="15"/>
  <cols>
    <col min="1" max="1" width="9.140625" style="1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6" width="9.7109375" style="29" customWidth="1"/>
    <col min="7" max="7" width="9.28125" style="29" customWidth="1"/>
    <col min="8" max="13" width="9.140625" style="29" customWidth="1"/>
    <col min="14" max="14" width="9.140625" style="19" customWidth="1"/>
    <col min="15" max="20" width="9.140625" style="29" customWidth="1"/>
    <col min="21" max="21" width="16.7109375" style="29" customWidth="1"/>
    <col min="22" max="25" width="9.140625" style="29" customWidth="1"/>
    <col min="26" max="26" width="15.00390625" style="13" customWidth="1"/>
    <col min="27" max="16384" width="9.140625" style="13" customWidth="1"/>
  </cols>
  <sheetData>
    <row r="1" spans="1:25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6.5">
      <c r="A2" s="14" t="s">
        <v>0</v>
      </c>
      <c r="E2" s="13"/>
      <c r="F2" s="13"/>
      <c r="G2" s="13"/>
      <c r="H2" s="13"/>
      <c r="I2" s="13"/>
      <c r="J2" s="13"/>
      <c r="K2" s="13"/>
      <c r="L2" s="13"/>
      <c r="M2" s="15" t="s">
        <v>44</v>
      </c>
      <c r="N2" s="34" t="s">
        <v>2</v>
      </c>
      <c r="O2" s="17">
        <v>2020</v>
      </c>
      <c r="P2" s="13" t="s">
        <v>3</v>
      </c>
      <c r="Q2" s="13"/>
      <c r="R2" s="13"/>
      <c r="S2" s="13"/>
      <c r="T2" s="13"/>
      <c r="U2" s="18"/>
      <c r="V2" s="18"/>
      <c r="W2" s="18"/>
      <c r="X2" s="18"/>
      <c r="Y2" s="18"/>
    </row>
    <row r="3" spans="1:25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3"/>
      <c r="T3" s="13"/>
      <c r="U3" s="18"/>
      <c r="V3" s="18"/>
      <c r="W3" s="18"/>
      <c r="X3" s="18"/>
      <c r="Y3" s="18"/>
    </row>
    <row r="4" spans="1:25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0"/>
      <c r="T4" s="20"/>
      <c r="U4" s="20"/>
      <c r="V4" s="20"/>
      <c r="W4" s="20"/>
      <c r="X4" s="20"/>
      <c r="Y4" s="20"/>
    </row>
    <row r="5" spans="1:25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13"/>
      <c r="R5" s="13"/>
      <c r="S5" s="13"/>
      <c r="T5" s="13"/>
      <c r="U5" s="13"/>
      <c r="V5" s="13"/>
      <c r="W5" s="13"/>
      <c r="X5" s="13"/>
      <c r="Y5" s="13"/>
    </row>
    <row r="6" spans="1:28" ht="32.25" customHeight="1" thickBot="1">
      <c r="A6" s="136" t="s">
        <v>5</v>
      </c>
      <c r="B6" s="137"/>
      <c r="C6" s="137"/>
      <c r="D6" s="137"/>
      <c r="E6" s="137"/>
      <c r="F6" s="137"/>
      <c r="G6" s="137"/>
      <c r="H6" s="137"/>
      <c r="I6" s="152"/>
      <c r="J6" s="137" t="s">
        <v>6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139" t="s">
        <v>7</v>
      </c>
      <c r="X6" s="141" t="s">
        <v>8</v>
      </c>
      <c r="Y6" s="142"/>
      <c r="Z6" s="143"/>
      <c r="AA6" s="132" t="s">
        <v>1307</v>
      </c>
      <c r="AB6" s="116" t="s">
        <v>93</v>
      </c>
    </row>
    <row r="7" spans="1:28" ht="171.75" customHeight="1" thickBot="1">
      <c r="A7" s="134" t="s">
        <v>10</v>
      </c>
      <c r="B7" s="134" t="s">
        <v>11</v>
      </c>
      <c r="C7" s="134" t="s">
        <v>1308</v>
      </c>
      <c r="D7" s="134" t="s">
        <v>12</v>
      </c>
      <c r="E7" s="134" t="s">
        <v>13</v>
      </c>
      <c r="F7" s="134" t="s">
        <v>1309</v>
      </c>
      <c r="G7" s="134" t="s">
        <v>15</v>
      </c>
      <c r="H7" s="134" t="s">
        <v>1310</v>
      </c>
      <c r="I7" s="134" t="s">
        <v>17</v>
      </c>
      <c r="J7" s="132" t="s">
        <v>1311</v>
      </c>
      <c r="K7" s="134" t="s">
        <v>19</v>
      </c>
      <c r="L7" s="134" t="s">
        <v>20</v>
      </c>
      <c r="M7" s="136" t="s">
        <v>1312</v>
      </c>
      <c r="N7" s="137"/>
      <c r="O7" s="137"/>
      <c r="P7" s="137"/>
      <c r="Q7" s="137"/>
      <c r="R7" s="137"/>
      <c r="S7" s="137"/>
      <c r="T7" s="137"/>
      <c r="U7" s="138"/>
      <c r="V7" s="134" t="s">
        <v>21</v>
      </c>
      <c r="W7" s="140"/>
      <c r="X7" s="144"/>
      <c r="Y7" s="145"/>
      <c r="Z7" s="146"/>
      <c r="AA7" s="133"/>
      <c r="AB7" s="117"/>
    </row>
    <row r="8" spans="1:28" ht="63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33"/>
      <c r="K8" s="135"/>
      <c r="L8" s="135"/>
      <c r="M8" s="134" t="s">
        <v>22</v>
      </c>
      <c r="N8" s="136" t="s">
        <v>23</v>
      </c>
      <c r="O8" s="137"/>
      <c r="P8" s="138"/>
      <c r="Q8" s="136" t="s">
        <v>24</v>
      </c>
      <c r="R8" s="137"/>
      <c r="S8" s="137"/>
      <c r="T8" s="138"/>
      <c r="U8" s="134" t="s">
        <v>25</v>
      </c>
      <c r="V8" s="135"/>
      <c r="W8" s="140"/>
      <c r="X8" s="150" t="s">
        <v>26</v>
      </c>
      <c r="Y8" s="134" t="s">
        <v>27</v>
      </c>
      <c r="Z8" s="134" t="s">
        <v>28</v>
      </c>
      <c r="AA8" s="133"/>
      <c r="AB8" s="117"/>
    </row>
    <row r="9" spans="1:28" ht="71.25" customHeight="1" thickBot="1">
      <c r="A9" s="135"/>
      <c r="B9" s="135"/>
      <c r="C9" s="135"/>
      <c r="D9" s="135"/>
      <c r="E9" s="135"/>
      <c r="F9" s="135"/>
      <c r="G9" s="135"/>
      <c r="H9" s="135"/>
      <c r="I9" s="135"/>
      <c r="J9" s="133"/>
      <c r="K9" s="135"/>
      <c r="L9" s="135"/>
      <c r="M9" s="135"/>
      <c r="N9" s="84" t="s">
        <v>29</v>
      </c>
      <c r="O9" s="84" t="s">
        <v>30</v>
      </c>
      <c r="P9" s="84" t="s">
        <v>31</v>
      </c>
      <c r="Q9" s="84" t="s">
        <v>32</v>
      </c>
      <c r="R9" s="84" t="s">
        <v>33</v>
      </c>
      <c r="S9" s="84" t="s">
        <v>34</v>
      </c>
      <c r="T9" s="84" t="s">
        <v>1313</v>
      </c>
      <c r="U9" s="135"/>
      <c r="V9" s="135"/>
      <c r="W9" s="140"/>
      <c r="X9" s="151"/>
      <c r="Y9" s="135"/>
      <c r="Z9" s="135"/>
      <c r="AA9" s="133"/>
      <c r="AB9" s="117"/>
    </row>
    <row r="10" spans="1:28" s="19" customFormat="1" ht="15.75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5">
        <v>18</v>
      </c>
      <c r="S10" s="85">
        <v>19</v>
      </c>
      <c r="T10" s="85">
        <v>20</v>
      </c>
      <c r="U10" s="85">
        <v>21</v>
      </c>
      <c r="V10" s="85">
        <v>22</v>
      </c>
      <c r="W10" s="85">
        <v>23</v>
      </c>
      <c r="X10" s="85">
        <v>24</v>
      </c>
      <c r="Y10" s="85">
        <v>25</v>
      </c>
      <c r="Z10" s="85">
        <v>26</v>
      </c>
      <c r="AA10" s="85">
        <v>27</v>
      </c>
      <c r="AB10" s="85">
        <v>28</v>
      </c>
    </row>
    <row r="11" spans="1:28" ht="39.75" customHeight="1">
      <c r="A11" s="5">
        <v>1</v>
      </c>
      <c r="B11" s="9" t="s">
        <v>98</v>
      </c>
      <c r="C11" s="8" t="s">
        <v>48</v>
      </c>
      <c r="D11" s="9" t="s">
        <v>1472</v>
      </c>
      <c r="E11" s="8">
        <v>6</v>
      </c>
      <c r="F11" s="1" t="s">
        <v>1473</v>
      </c>
      <c r="G11" s="1" t="s">
        <v>1474</v>
      </c>
      <c r="H11" s="2" t="s">
        <v>49</v>
      </c>
      <c r="I11" s="3">
        <v>1</v>
      </c>
      <c r="J11" s="30" t="s">
        <v>1475</v>
      </c>
      <c r="K11" s="10" t="s">
        <v>1476</v>
      </c>
      <c r="L11" s="10">
        <v>0</v>
      </c>
      <c r="M11" s="11">
        <v>1</v>
      </c>
      <c r="N11" s="11">
        <v>0</v>
      </c>
      <c r="O11" s="4">
        <v>1</v>
      </c>
      <c r="P11" s="4">
        <v>0</v>
      </c>
      <c r="Q11" s="11">
        <v>0</v>
      </c>
      <c r="R11" s="11">
        <v>0</v>
      </c>
      <c r="S11" s="11">
        <v>0</v>
      </c>
      <c r="T11" s="4">
        <v>1</v>
      </c>
      <c r="U11" s="11">
        <v>0</v>
      </c>
      <c r="V11" s="11">
        <v>125</v>
      </c>
      <c r="W11" s="4"/>
      <c r="X11" s="7">
        <v>0</v>
      </c>
      <c r="Y11" s="1">
        <v>0</v>
      </c>
      <c r="Z11" s="12">
        <v>0</v>
      </c>
      <c r="AA11" s="11">
        <v>0</v>
      </c>
      <c r="AB11" s="6" t="s">
        <v>1477</v>
      </c>
    </row>
    <row r="12" spans="1:28" ht="39.75" customHeight="1">
      <c r="A12" s="5">
        <v>2</v>
      </c>
      <c r="B12" s="9" t="s">
        <v>51</v>
      </c>
      <c r="C12" s="8" t="s">
        <v>48</v>
      </c>
      <c r="D12" s="9" t="s">
        <v>1478</v>
      </c>
      <c r="E12" s="8">
        <v>6</v>
      </c>
      <c r="F12" s="1" t="s">
        <v>1479</v>
      </c>
      <c r="G12" s="1" t="s">
        <v>1480</v>
      </c>
      <c r="H12" s="2" t="s">
        <v>49</v>
      </c>
      <c r="I12" s="3">
        <v>2</v>
      </c>
      <c r="J12" s="30" t="s">
        <v>1478</v>
      </c>
      <c r="K12" s="10">
        <v>0</v>
      </c>
      <c r="L12" s="10">
        <v>0</v>
      </c>
      <c r="M12" s="11">
        <v>1</v>
      </c>
      <c r="N12" s="11">
        <v>0</v>
      </c>
      <c r="O12" s="4">
        <v>0</v>
      </c>
      <c r="P12" s="4">
        <v>1</v>
      </c>
      <c r="Q12" s="11">
        <v>0</v>
      </c>
      <c r="R12" s="11">
        <v>0</v>
      </c>
      <c r="S12" s="11">
        <v>0</v>
      </c>
      <c r="T12" s="4">
        <v>1</v>
      </c>
      <c r="U12" s="11">
        <v>0</v>
      </c>
      <c r="V12" s="11">
        <v>65</v>
      </c>
      <c r="W12" s="4"/>
      <c r="X12" s="7">
        <v>0</v>
      </c>
      <c r="Y12" s="1">
        <v>0</v>
      </c>
      <c r="Z12" s="12">
        <v>0</v>
      </c>
      <c r="AA12" s="11">
        <v>0</v>
      </c>
      <c r="AB12" s="6" t="s">
        <v>1481</v>
      </c>
    </row>
    <row r="13" spans="1:28" ht="39.75" customHeight="1">
      <c r="A13" s="5">
        <v>3</v>
      </c>
      <c r="B13" s="9" t="s">
        <v>98</v>
      </c>
      <c r="C13" s="8" t="s">
        <v>48</v>
      </c>
      <c r="D13" s="9" t="s">
        <v>1482</v>
      </c>
      <c r="E13" s="8">
        <v>6</v>
      </c>
      <c r="F13" s="1" t="s">
        <v>1479</v>
      </c>
      <c r="G13" s="1" t="s">
        <v>1480</v>
      </c>
      <c r="H13" s="2" t="s">
        <v>49</v>
      </c>
      <c r="I13" s="3">
        <v>2</v>
      </c>
      <c r="J13" s="30" t="s">
        <v>1482</v>
      </c>
      <c r="K13" s="10">
        <v>0</v>
      </c>
      <c r="L13" s="10">
        <v>0</v>
      </c>
      <c r="M13" s="11">
        <v>1</v>
      </c>
      <c r="N13" s="11">
        <v>0</v>
      </c>
      <c r="O13" s="4">
        <v>0</v>
      </c>
      <c r="P13" s="4">
        <v>1</v>
      </c>
      <c r="Q13" s="11">
        <v>0</v>
      </c>
      <c r="R13" s="11">
        <v>0</v>
      </c>
      <c r="S13" s="11">
        <v>0</v>
      </c>
      <c r="T13" s="4">
        <v>1</v>
      </c>
      <c r="U13" s="11">
        <v>0</v>
      </c>
      <c r="V13" s="11">
        <v>55</v>
      </c>
      <c r="W13" s="4"/>
      <c r="X13" s="7">
        <v>0</v>
      </c>
      <c r="Y13" s="1">
        <v>0</v>
      </c>
      <c r="Z13" s="12">
        <v>0</v>
      </c>
      <c r="AA13" s="11">
        <v>0</v>
      </c>
      <c r="AB13" s="6" t="s">
        <v>1481</v>
      </c>
    </row>
    <row r="14" spans="1:28" ht="39.75" customHeight="1">
      <c r="A14" s="5">
        <v>4</v>
      </c>
      <c r="B14" s="9" t="s">
        <v>98</v>
      </c>
      <c r="C14" s="8" t="s">
        <v>67</v>
      </c>
      <c r="D14" s="9" t="s">
        <v>1483</v>
      </c>
      <c r="E14" s="8">
        <v>6</v>
      </c>
      <c r="F14" s="1" t="s">
        <v>1484</v>
      </c>
      <c r="G14" s="1" t="s">
        <v>1485</v>
      </c>
      <c r="H14" s="2" t="s">
        <v>49</v>
      </c>
      <c r="I14" s="3">
        <v>3</v>
      </c>
      <c r="J14" s="30" t="s">
        <v>1486</v>
      </c>
      <c r="K14" s="10">
        <v>0</v>
      </c>
      <c r="L14" s="10">
        <v>0</v>
      </c>
      <c r="M14" s="11">
        <v>116</v>
      </c>
      <c r="N14" s="11">
        <v>0</v>
      </c>
      <c r="O14" s="4">
        <v>0</v>
      </c>
      <c r="P14" s="4">
        <v>116</v>
      </c>
      <c r="Q14" s="11">
        <v>0</v>
      </c>
      <c r="R14" s="11">
        <v>0</v>
      </c>
      <c r="S14" s="11">
        <v>0</v>
      </c>
      <c r="T14" s="4">
        <v>116</v>
      </c>
      <c r="U14" s="11">
        <v>0</v>
      </c>
      <c r="V14" s="11">
        <v>218</v>
      </c>
      <c r="W14" s="4"/>
      <c r="X14" s="7">
        <v>0</v>
      </c>
      <c r="Y14" s="1">
        <v>0</v>
      </c>
      <c r="Z14" s="12">
        <v>0</v>
      </c>
      <c r="AA14" s="11">
        <v>0</v>
      </c>
      <c r="AB14" s="6" t="s">
        <v>1120</v>
      </c>
    </row>
    <row r="15" spans="1:28" ht="39.75" customHeight="1">
      <c r="A15" s="5">
        <v>5</v>
      </c>
      <c r="B15" s="9" t="s">
        <v>51</v>
      </c>
      <c r="C15" s="8" t="s">
        <v>48</v>
      </c>
      <c r="D15" s="9" t="s">
        <v>168</v>
      </c>
      <c r="E15" s="8">
        <v>6</v>
      </c>
      <c r="F15" s="1" t="s">
        <v>1484</v>
      </c>
      <c r="G15" s="1" t="s">
        <v>1485</v>
      </c>
      <c r="H15" s="2" t="s">
        <v>49</v>
      </c>
      <c r="I15" s="3">
        <v>3</v>
      </c>
      <c r="J15" s="30" t="s">
        <v>168</v>
      </c>
      <c r="K15" s="10">
        <v>0</v>
      </c>
      <c r="L15" s="10">
        <v>0</v>
      </c>
      <c r="M15" s="11">
        <v>100</v>
      </c>
      <c r="N15" s="11">
        <v>0</v>
      </c>
      <c r="O15" s="4">
        <v>0</v>
      </c>
      <c r="P15" s="4">
        <v>100</v>
      </c>
      <c r="Q15" s="11">
        <v>0</v>
      </c>
      <c r="R15" s="11">
        <v>0</v>
      </c>
      <c r="S15" s="11">
        <v>0</v>
      </c>
      <c r="T15" s="4">
        <v>100</v>
      </c>
      <c r="U15" s="11">
        <v>0</v>
      </c>
      <c r="V15" s="11">
        <v>458</v>
      </c>
      <c r="W15" s="4"/>
      <c r="X15" s="7">
        <v>0</v>
      </c>
      <c r="Y15" s="1">
        <v>0</v>
      </c>
      <c r="Z15" s="12">
        <v>0</v>
      </c>
      <c r="AA15" s="11">
        <v>0</v>
      </c>
      <c r="AB15" s="6" t="s">
        <v>1487</v>
      </c>
    </row>
    <row r="16" spans="1:28" ht="39.75" customHeight="1">
      <c r="A16" s="5">
        <v>6</v>
      </c>
      <c r="B16" s="9" t="s">
        <v>1489</v>
      </c>
      <c r="C16" s="8" t="s">
        <v>48</v>
      </c>
      <c r="D16" s="9" t="s">
        <v>1490</v>
      </c>
      <c r="E16" s="8">
        <v>0.4</v>
      </c>
      <c r="F16" s="1" t="s">
        <v>1491</v>
      </c>
      <c r="G16" s="1" t="s">
        <v>1492</v>
      </c>
      <c r="H16" s="2" t="s">
        <v>49</v>
      </c>
      <c r="I16" s="3">
        <v>1</v>
      </c>
      <c r="J16" s="30" t="s">
        <v>1493</v>
      </c>
      <c r="K16" s="10">
        <v>0</v>
      </c>
      <c r="L16" s="10">
        <v>0</v>
      </c>
      <c r="M16" s="11">
        <v>1</v>
      </c>
      <c r="N16" s="11">
        <v>0</v>
      </c>
      <c r="O16" s="4">
        <v>0</v>
      </c>
      <c r="P16" s="4">
        <v>1</v>
      </c>
      <c r="Q16" s="11">
        <v>0</v>
      </c>
      <c r="R16" s="11">
        <v>0</v>
      </c>
      <c r="S16" s="11">
        <v>0</v>
      </c>
      <c r="T16" s="4">
        <v>1</v>
      </c>
      <c r="U16" s="11">
        <v>0</v>
      </c>
      <c r="V16" s="11">
        <v>65</v>
      </c>
      <c r="W16" s="4"/>
      <c r="X16" s="7">
        <v>0</v>
      </c>
      <c r="Y16" s="1">
        <v>0</v>
      </c>
      <c r="Z16" s="12">
        <v>0</v>
      </c>
      <c r="AA16" s="11">
        <v>0</v>
      </c>
      <c r="AB16" s="6" t="s">
        <v>1477</v>
      </c>
    </row>
    <row r="17" spans="1:28" ht="39.75" customHeight="1">
      <c r="A17" s="5">
        <v>7</v>
      </c>
      <c r="B17" s="9" t="s">
        <v>98</v>
      </c>
      <c r="C17" s="8" t="s">
        <v>48</v>
      </c>
      <c r="D17" s="9" t="s">
        <v>1494</v>
      </c>
      <c r="E17" s="8">
        <v>6</v>
      </c>
      <c r="F17" s="1" t="s">
        <v>1495</v>
      </c>
      <c r="G17" s="1" t="s">
        <v>1496</v>
      </c>
      <c r="H17" s="2" t="s">
        <v>49</v>
      </c>
      <c r="I17" s="3">
        <v>3</v>
      </c>
      <c r="J17" s="30" t="s">
        <v>1497</v>
      </c>
      <c r="K17" s="10">
        <v>0</v>
      </c>
      <c r="L17" s="10" t="s">
        <v>1498</v>
      </c>
      <c r="M17" s="11">
        <v>1</v>
      </c>
      <c r="N17" s="11">
        <v>0</v>
      </c>
      <c r="O17" s="4">
        <v>1</v>
      </c>
      <c r="P17" s="4">
        <v>0</v>
      </c>
      <c r="Q17" s="11">
        <v>0</v>
      </c>
      <c r="R17" s="11">
        <v>0</v>
      </c>
      <c r="S17" s="11">
        <v>1</v>
      </c>
      <c r="T17" s="4">
        <v>0</v>
      </c>
      <c r="U17" s="11">
        <v>0</v>
      </c>
      <c r="V17" s="11">
        <v>250</v>
      </c>
      <c r="W17" s="4"/>
      <c r="X17" s="7">
        <v>0</v>
      </c>
      <c r="Y17" s="1">
        <v>0</v>
      </c>
      <c r="Z17" s="12">
        <v>0</v>
      </c>
      <c r="AA17" s="11">
        <v>0</v>
      </c>
      <c r="AB17" s="6" t="s">
        <v>1481</v>
      </c>
    </row>
    <row r="18" spans="1:28" ht="39.75" customHeight="1">
      <c r="A18" s="5">
        <v>8</v>
      </c>
      <c r="B18" s="9" t="s">
        <v>51</v>
      </c>
      <c r="C18" s="8" t="s">
        <v>48</v>
      </c>
      <c r="D18" s="9" t="s">
        <v>1499</v>
      </c>
      <c r="E18" s="8">
        <v>6</v>
      </c>
      <c r="F18" s="1" t="s">
        <v>1500</v>
      </c>
      <c r="G18" s="1" t="s">
        <v>1501</v>
      </c>
      <c r="H18" s="2" t="s">
        <v>49</v>
      </c>
      <c r="I18" s="3">
        <v>2</v>
      </c>
      <c r="J18" s="30" t="s">
        <v>1502</v>
      </c>
      <c r="K18" s="10" t="s">
        <v>1503</v>
      </c>
      <c r="L18" s="10">
        <v>0</v>
      </c>
      <c r="M18" s="11">
        <v>3</v>
      </c>
      <c r="N18" s="11">
        <v>0</v>
      </c>
      <c r="O18" s="4">
        <v>1</v>
      </c>
      <c r="P18" s="4">
        <v>2</v>
      </c>
      <c r="Q18" s="11">
        <v>0</v>
      </c>
      <c r="R18" s="11">
        <v>0</v>
      </c>
      <c r="S18" s="11">
        <v>0</v>
      </c>
      <c r="T18" s="4">
        <v>3</v>
      </c>
      <c r="U18" s="11">
        <v>0</v>
      </c>
      <c r="V18" s="11">
        <v>180</v>
      </c>
      <c r="W18" s="4"/>
      <c r="X18" s="7">
        <v>0</v>
      </c>
      <c r="Y18" s="1">
        <v>0</v>
      </c>
      <c r="Z18" s="12">
        <v>0</v>
      </c>
      <c r="AA18" s="11">
        <v>0</v>
      </c>
      <c r="AB18" s="6" t="s">
        <v>1504</v>
      </c>
    </row>
    <row r="19" spans="1:28" ht="39.75" customHeight="1">
      <c r="A19" s="5">
        <v>9</v>
      </c>
      <c r="B19" s="9" t="s">
        <v>98</v>
      </c>
      <c r="C19" s="8" t="s">
        <v>48</v>
      </c>
      <c r="D19" s="9" t="s">
        <v>1494</v>
      </c>
      <c r="E19" s="8">
        <v>6</v>
      </c>
      <c r="F19" s="1" t="s">
        <v>1495</v>
      </c>
      <c r="G19" s="1" t="s">
        <v>1496</v>
      </c>
      <c r="H19" s="2" t="s">
        <v>49</v>
      </c>
      <c r="I19" s="3">
        <v>3</v>
      </c>
      <c r="J19" s="30" t="s">
        <v>1505</v>
      </c>
      <c r="K19" s="10">
        <v>0</v>
      </c>
      <c r="L19" s="10" t="s">
        <v>1498</v>
      </c>
      <c r="M19" s="11">
        <v>1</v>
      </c>
      <c r="N19" s="11">
        <v>0</v>
      </c>
      <c r="O19" s="4">
        <v>1</v>
      </c>
      <c r="P19" s="4">
        <v>0</v>
      </c>
      <c r="Q19" s="11">
        <v>0</v>
      </c>
      <c r="R19" s="11">
        <v>0</v>
      </c>
      <c r="S19" s="11">
        <v>1</v>
      </c>
      <c r="T19" s="4">
        <v>0</v>
      </c>
      <c r="U19" s="11">
        <v>0</v>
      </c>
      <c r="V19" s="11">
        <v>250</v>
      </c>
      <c r="W19" s="4"/>
      <c r="X19" s="7">
        <v>0</v>
      </c>
      <c r="Y19" s="1">
        <v>0</v>
      </c>
      <c r="Z19" s="12">
        <v>0</v>
      </c>
      <c r="AA19" s="11">
        <v>0</v>
      </c>
      <c r="AB19" s="6" t="s">
        <v>1481</v>
      </c>
    </row>
    <row r="20" spans="1:28" ht="39.75" customHeight="1">
      <c r="A20" s="5">
        <v>10</v>
      </c>
      <c r="B20" s="9" t="s">
        <v>51</v>
      </c>
      <c r="C20" s="8" t="s">
        <v>48</v>
      </c>
      <c r="D20" s="9" t="s">
        <v>1506</v>
      </c>
      <c r="E20" s="8">
        <v>6</v>
      </c>
      <c r="F20" s="1" t="s">
        <v>1507</v>
      </c>
      <c r="G20" s="1" t="s">
        <v>1508</v>
      </c>
      <c r="H20" s="2" t="s">
        <v>49</v>
      </c>
      <c r="I20" s="3">
        <v>4</v>
      </c>
      <c r="J20" s="30" t="s">
        <v>1506</v>
      </c>
      <c r="K20" s="10" t="s">
        <v>120</v>
      </c>
      <c r="L20" s="10">
        <v>0</v>
      </c>
      <c r="M20" s="11">
        <v>26</v>
      </c>
      <c r="N20" s="11">
        <v>0</v>
      </c>
      <c r="O20" s="4">
        <v>1</v>
      </c>
      <c r="P20" s="4">
        <v>25</v>
      </c>
      <c r="Q20" s="11">
        <v>0</v>
      </c>
      <c r="R20" s="11">
        <v>0</v>
      </c>
      <c r="S20" s="11">
        <v>0</v>
      </c>
      <c r="T20" s="4">
        <v>26</v>
      </c>
      <c r="U20" s="11">
        <v>0</v>
      </c>
      <c r="V20" s="11">
        <v>621</v>
      </c>
      <c r="W20" s="4"/>
      <c r="X20" s="7">
        <v>0</v>
      </c>
      <c r="Y20" s="1">
        <v>0</v>
      </c>
      <c r="Z20" s="12">
        <v>0</v>
      </c>
      <c r="AA20" s="11">
        <v>0</v>
      </c>
      <c r="AB20" s="6" t="s">
        <v>1509</v>
      </c>
    </row>
    <row r="21" spans="1:28" ht="39.75" customHeight="1">
      <c r="A21" s="5">
        <v>11</v>
      </c>
      <c r="B21" s="9" t="s">
        <v>98</v>
      </c>
      <c r="C21" s="8" t="s">
        <v>67</v>
      </c>
      <c r="D21" s="9" t="s">
        <v>1510</v>
      </c>
      <c r="E21" s="8">
        <v>6</v>
      </c>
      <c r="F21" s="1" t="s">
        <v>1511</v>
      </c>
      <c r="G21" s="1" t="s">
        <v>1512</v>
      </c>
      <c r="H21" s="2" t="s">
        <v>49</v>
      </c>
      <c r="I21" s="3">
        <v>77</v>
      </c>
      <c r="J21" s="30" t="s">
        <v>1012</v>
      </c>
      <c r="K21" s="10">
        <v>0</v>
      </c>
      <c r="L21" s="10">
        <v>0</v>
      </c>
      <c r="M21" s="11">
        <v>0</v>
      </c>
      <c r="N21" s="11">
        <v>0</v>
      </c>
      <c r="O21" s="4">
        <v>0</v>
      </c>
      <c r="P21" s="4">
        <v>0</v>
      </c>
      <c r="Q21" s="11">
        <v>0</v>
      </c>
      <c r="R21" s="11">
        <v>0</v>
      </c>
      <c r="S21" s="11">
        <v>0</v>
      </c>
      <c r="T21" s="4">
        <v>0</v>
      </c>
      <c r="U21" s="11">
        <v>0</v>
      </c>
      <c r="V21" s="11">
        <v>0</v>
      </c>
      <c r="W21" s="4"/>
      <c r="X21" s="7">
        <v>0</v>
      </c>
      <c r="Y21" s="1" t="s">
        <v>60</v>
      </c>
      <c r="Z21" s="12" t="s">
        <v>60</v>
      </c>
      <c r="AA21" s="11">
        <v>0</v>
      </c>
      <c r="AB21" s="6" t="s">
        <v>1513</v>
      </c>
    </row>
    <row r="22" spans="1:28" ht="39.75" customHeight="1">
      <c r="A22" s="5">
        <v>12</v>
      </c>
      <c r="B22" s="9" t="s">
        <v>98</v>
      </c>
      <c r="C22" s="8" t="s">
        <v>48</v>
      </c>
      <c r="D22" s="9" t="s">
        <v>1514</v>
      </c>
      <c r="E22" s="8">
        <v>10</v>
      </c>
      <c r="F22" s="1" t="s">
        <v>1511</v>
      </c>
      <c r="G22" s="1" t="s">
        <v>1515</v>
      </c>
      <c r="H22" s="2" t="s">
        <v>49</v>
      </c>
      <c r="I22" s="3">
        <v>1</v>
      </c>
      <c r="J22" s="30" t="s">
        <v>1514</v>
      </c>
      <c r="K22" s="10">
        <v>0</v>
      </c>
      <c r="L22" s="10">
        <v>0</v>
      </c>
      <c r="M22" s="11">
        <v>144</v>
      </c>
      <c r="N22" s="11">
        <v>0</v>
      </c>
      <c r="O22" s="4">
        <v>0</v>
      </c>
      <c r="P22" s="4">
        <v>144</v>
      </c>
      <c r="Q22" s="11">
        <v>0</v>
      </c>
      <c r="R22" s="11">
        <v>0</v>
      </c>
      <c r="S22" s="11">
        <v>0</v>
      </c>
      <c r="T22" s="4">
        <v>144</v>
      </c>
      <c r="U22" s="11">
        <v>0</v>
      </c>
      <c r="V22" s="11">
        <v>165</v>
      </c>
      <c r="W22" s="4"/>
      <c r="X22" s="7">
        <v>0</v>
      </c>
      <c r="Y22" s="1" t="s">
        <v>60</v>
      </c>
      <c r="Z22" s="12" t="s">
        <v>60</v>
      </c>
      <c r="AA22" s="11">
        <v>0</v>
      </c>
      <c r="AB22" s="6" t="s">
        <v>1516</v>
      </c>
    </row>
    <row r="23" spans="1:28" ht="39.75" customHeight="1">
      <c r="A23" s="5">
        <v>13</v>
      </c>
      <c r="B23" s="9" t="s">
        <v>98</v>
      </c>
      <c r="C23" s="8" t="s">
        <v>48</v>
      </c>
      <c r="D23" s="9" t="s">
        <v>1194</v>
      </c>
      <c r="E23" s="8">
        <v>6</v>
      </c>
      <c r="F23" s="1" t="s">
        <v>1517</v>
      </c>
      <c r="G23" s="1" t="s">
        <v>1518</v>
      </c>
      <c r="H23" s="2" t="s">
        <v>49</v>
      </c>
      <c r="I23" s="3">
        <v>7</v>
      </c>
      <c r="J23" s="30" t="s">
        <v>1519</v>
      </c>
      <c r="K23" s="10">
        <v>0</v>
      </c>
      <c r="L23" s="10" t="s">
        <v>1179</v>
      </c>
      <c r="M23" s="11">
        <v>1</v>
      </c>
      <c r="N23" s="11">
        <v>0</v>
      </c>
      <c r="O23" s="4">
        <v>1</v>
      </c>
      <c r="P23" s="4">
        <v>0</v>
      </c>
      <c r="Q23" s="11">
        <v>0</v>
      </c>
      <c r="R23" s="11">
        <v>0</v>
      </c>
      <c r="S23" s="11">
        <v>1</v>
      </c>
      <c r="T23" s="4">
        <v>0</v>
      </c>
      <c r="U23" s="11">
        <v>0</v>
      </c>
      <c r="V23" s="11">
        <v>250</v>
      </c>
      <c r="W23" s="4"/>
      <c r="X23" s="7">
        <v>0</v>
      </c>
      <c r="Y23" s="1">
        <v>0</v>
      </c>
      <c r="Z23" s="12">
        <v>0</v>
      </c>
      <c r="AA23" s="11">
        <v>0</v>
      </c>
      <c r="AB23" s="6" t="s">
        <v>1520</v>
      </c>
    </row>
    <row r="24" spans="1:28" ht="39.75" customHeight="1">
      <c r="A24" s="5">
        <v>14</v>
      </c>
      <c r="B24" s="9" t="s">
        <v>98</v>
      </c>
      <c r="C24" s="8" t="s">
        <v>48</v>
      </c>
      <c r="D24" s="9" t="s">
        <v>986</v>
      </c>
      <c r="E24" s="8">
        <v>6</v>
      </c>
      <c r="F24" s="1" t="s">
        <v>1521</v>
      </c>
      <c r="G24" s="1" t="s">
        <v>1522</v>
      </c>
      <c r="H24" s="2" t="s">
        <v>49</v>
      </c>
      <c r="I24" s="3">
        <v>3</v>
      </c>
      <c r="J24" s="30" t="s">
        <v>986</v>
      </c>
      <c r="K24" s="10">
        <v>0</v>
      </c>
      <c r="L24" s="10">
        <v>0</v>
      </c>
      <c r="M24" s="11">
        <v>14</v>
      </c>
      <c r="N24" s="11">
        <v>0</v>
      </c>
      <c r="O24" s="4">
        <v>0</v>
      </c>
      <c r="P24" s="4">
        <v>14</v>
      </c>
      <c r="Q24" s="11">
        <v>0</v>
      </c>
      <c r="R24" s="11">
        <v>0</v>
      </c>
      <c r="S24" s="11">
        <v>0</v>
      </c>
      <c r="T24" s="4">
        <v>14</v>
      </c>
      <c r="U24" s="11">
        <v>0</v>
      </c>
      <c r="V24" s="11">
        <v>165</v>
      </c>
      <c r="W24" s="4"/>
      <c r="X24" s="7">
        <v>0</v>
      </c>
      <c r="Y24" s="1">
        <v>0</v>
      </c>
      <c r="Z24" s="12">
        <v>0</v>
      </c>
      <c r="AA24" s="11">
        <v>0</v>
      </c>
      <c r="AB24" s="6" t="s">
        <v>1481</v>
      </c>
    </row>
    <row r="25" spans="1:28" ht="39.75" customHeight="1">
      <c r="A25" s="5">
        <v>15</v>
      </c>
      <c r="B25" s="9" t="s">
        <v>98</v>
      </c>
      <c r="C25" s="8" t="s">
        <v>48</v>
      </c>
      <c r="D25" s="9" t="s">
        <v>1194</v>
      </c>
      <c r="E25" s="8">
        <v>6</v>
      </c>
      <c r="F25" s="1" t="s">
        <v>1523</v>
      </c>
      <c r="G25" s="1" t="s">
        <v>1524</v>
      </c>
      <c r="H25" s="2" t="s">
        <v>49</v>
      </c>
      <c r="I25" s="3">
        <v>7</v>
      </c>
      <c r="J25" s="30" t="s">
        <v>1525</v>
      </c>
      <c r="K25" s="10">
        <v>0</v>
      </c>
      <c r="L25" s="10" t="s">
        <v>1179</v>
      </c>
      <c r="M25" s="11">
        <v>1</v>
      </c>
      <c r="N25" s="11">
        <v>0</v>
      </c>
      <c r="O25" s="4">
        <v>1</v>
      </c>
      <c r="P25" s="4">
        <v>0</v>
      </c>
      <c r="Q25" s="11">
        <v>0</v>
      </c>
      <c r="R25" s="11">
        <v>0</v>
      </c>
      <c r="S25" s="11">
        <v>1</v>
      </c>
      <c r="T25" s="4">
        <v>0</v>
      </c>
      <c r="U25" s="11">
        <v>0</v>
      </c>
      <c r="V25" s="11">
        <v>250</v>
      </c>
      <c r="W25" s="4"/>
      <c r="X25" s="7">
        <v>0</v>
      </c>
      <c r="Y25" s="1">
        <v>0</v>
      </c>
      <c r="Z25" s="12">
        <v>0</v>
      </c>
      <c r="AA25" s="11">
        <v>0</v>
      </c>
      <c r="AB25" s="6" t="s">
        <v>1526</v>
      </c>
    </row>
    <row r="26" spans="1:28" ht="39.75" customHeight="1">
      <c r="A26" s="5">
        <v>16</v>
      </c>
      <c r="B26" s="9" t="s">
        <v>98</v>
      </c>
      <c r="C26" s="8" t="s">
        <v>48</v>
      </c>
      <c r="D26" s="9" t="s">
        <v>540</v>
      </c>
      <c r="E26" s="8">
        <v>6</v>
      </c>
      <c r="F26" s="1" t="s">
        <v>1523</v>
      </c>
      <c r="G26" s="1" t="s">
        <v>1527</v>
      </c>
      <c r="H26" s="2" t="s">
        <v>49</v>
      </c>
      <c r="I26" s="3">
        <v>4</v>
      </c>
      <c r="J26" s="30" t="s">
        <v>540</v>
      </c>
      <c r="K26" s="10">
        <v>0</v>
      </c>
      <c r="L26" s="10">
        <v>0</v>
      </c>
      <c r="M26" s="11">
        <v>10</v>
      </c>
      <c r="N26" s="11">
        <v>0</v>
      </c>
      <c r="O26" s="4">
        <v>0</v>
      </c>
      <c r="P26" s="4">
        <v>10</v>
      </c>
      <c r="Q26" s="11">
        <v>0</v>
      </c>
      <c r="R26" s="11">
        <v>0</v>
      </c>
      <c r="S26" s="11">
        <v>0</v>
      </c>
      <c r="T26" s="4">
        <v>10</v>
      </c>
      <c r="U26" s="11">
        <v>0</v>
      </c>
      <c r="V26" s="11">
        <v>555</v>
      </c>
      <c r="W26" s="4"/>
      <c r="X26" s="7">
        <v>0</v>
      </c>
      <c r="Y26" s="1">
        <v>0</v>
      </c>
      <c r="Z26" s="12">
        <v>0</v>
      </c>
      <c r="AA26" s="11">
        <v>0</v>
      </c>
      <c r="AB26" s="6" t="s">
        <v>1528</v>
      </c>
    </row>
    <row r="27" spans="1:28" ht="39.75" customHeight="1">
      <c r="A27" s="5">
        <v>17</v>
      </c>
      <c r="B27" s="9" t="s">
        <v>51</v>
      </c>
      <c r="C27" s="8" t="s">
        <v>67</v>
      </c>
      <c r="D27" s="9" t="s">
        <v>1529</v>
      </c>
      <c r="E27" s="8">
        <v>0.4</v>
      </c>
      <c r="F27" s="1" t="s">
        <v>1523</v>
      </c>
      <c r="G27" s="1" t="s">
        <v>1530</v>
      </c>
      <c r="H27" s="2" t="s">
        <v>49</v>
      </c>
      <c r="I27" s="3">
        <v>3</v>
      </c>
      <c r="J27" s="30" t="s">
        <v>1529</v>
      </c>
      <c r="K27" s="10">
        <v>0</v>
      </c>
      <c r="L27" s="10">
        <v>0</v>
      </c>
      <c r="M27" s="11">
        <v>70</v>
      </c>
      <c r="N27" s="11">
        <v>0</v>
      </c>
      <c r="O27" s="4">
        <v>0</v>
      </c>
      <c r="P27" s="4">
        <v>70</v>
      </c>
      <c r="Q27" s="11">
        <v>0</v>
      </c>
      <c r="R27" s="11">
        <v>0</v>
      </c>
      <c r="S27" s="11">
        <v>0</v>
      </c>
      <c r="T27" s="4">
        <v>70</v>
      </c>
      <c r="U27" s="11">
        <v>0</v>
      </c>
      <c r="V27" s="11">
        <v>95</v>
      </c>
      <c r="W27" s="4"/>
      <c r="X27" s="7">
        <v>0</v>
      </c>
      <c r="Y27" s="1">
        <v>0</v>
      </c>
      <c r="Z27" s="12">
        <v>0</v>
      </c>
      <c r="AA27" s="11">
        <v>0</v>
      </c>
      <c r="AB27" s="6" t="s">
        <v>338</v>
      </c>
    </row>
    <row r="28" spans="1:28" ht="39.75" customHeight="1">
      <c r="A28" s="5">
        <v>18</v>
      </c>
      <c r="B28" s="9" t="s">
        <v>51</v>
      </c>
      <c r="C28" s="8" t="s">
        <v>67</v>
      </c>
      <c r="D28" s="9" t="s">
        <v>1531</v>
      </c>
      <c r="E28" s="8">
        <v>0.4</v>
      </c>
      <c r="F28" s="1" t="s">
        <v>1523</v>
      </c>
      <c r="G28" s="1" t="s">
        <v>1532</v>
      </c>
      <c r="H28" s="2" t="s">
        <v>49</v>
      </c>
      <c r="I28" s="3">
        <v>1</v>
      </c>
      <c r="J28" s="30" t="s">
        <v>1531</v>
      </c>
      <c r="K28" s="10">
        <v>0</v>
      </c>
      <c r="L28" s="10">
        <v>0</v>
      </c>
      <c r="M28" s="11">
        <v>4</v>
      </c>
      <c r="N28" s="11">
        <v>0</v>
      </c>
      <c r="O28" s="4">
        <v>0</v>
      </c>
      <c r="P28" s="4">
        <v>4</v>
      </c>
      <c r="Q28" s="11">
        <v>0</v>
      </c>
      <c r="R28" s="11">
        <v>0</v>
      </c>
      <c r="S28" s="11">
        <v>0</v>
      </c>
      <c r="T28" s="4">
        <v>4</v>
      </c>
      <c r="U28" s="11">
        <v>0</v>
      </c>
      <c r="V28" s="11">
        <v>42</v>
      </c>
      <c r="W28" s="4"/>
      <c r="X28" s="7">
        <v>0</v>
      </c>
      <c r="Y28" s="1">
        <v>0</v>
      </c>
      <c r="Z28" s="12">
        <v>0</v>
      </c>
      <c r="AA28" s="11">
        <v>0</v>
      </c>
      <c r="AB28" s="6" t="s">
        <v>338</v>
      </c>
    </row>
    <row r="29" spans="1:28" ht="39.75" customHeight="1">
      <c r="A29" s="5">
        <v>19</v>
      </c>
      <c r="B29" s="9" t="s">
        <v>51</v>
      </c>
      <c r="C29" s="8" t="s">
        <v>48</v>
      </c>
      <c r="D29" s="9" t="s">
        <v>1533</v>
      </c>
      <c r="E29" s="8">
        <v>6</v>
      </c>
      <c r="F29" s="1" t="s">
        <v>1534</v>
      </c>
      <c r="G29" s="1" t="s">
        <v>1535</v>
      </c>
      <c r="H29" s="2" t="s">
        <v>49</v>
      </c>
      <c r="I29" s="3">
        <v>3</v>
      </c>
      <c r="J29" s="30" t="s">
        <v>1533</v>
      </c>
      <c r="K29" s="10">
        <v>0</v>
      </c>
      <c r="L29" s="10">
        <v>0</v>
      </c>
      <c r="M29" s="11">
        <v>86</v>
      </c>
      <c r="N29" s="11">
        <v>0</v>
      </c>
      <c r="O29" s="4">
        <v>0</v>
      </c>
      <c r="P29" s="4">
        <v>86</v>
      </c>
      <c r="Q29" s="11">
        <v>0</v>
      </c>
      <c r="R29" s="11">
        <v>0</v>
      </c>
      <c r="S29" s="11">
        <v>0</v>
      </c>
      <c r="T29" s="4">
        <v>86</v>
      </c>
      <c r="U29" s="11">
        <v>0</v>
      </c>
      <c r="V29" s="11">
        <v>360</v>
      </c>
      <c r="W29" s="4"/>
      <c r="X29" s="7">
        <v>0</v>
      </c>
      <c r="Y29" s="1">
        <v>0</v>
      </c>
      <c r="Z29" s="12">
        <v>0</v>
      </c>
      <c r="AA29" s="11">
        <v>0</v>
      </c>
      <c r="AB29" s="6" t="s">
        <v>1536</v>
      </c>
    </row>
    <row r="30" spans="1:28" ht="39.75" customHeight="1">
      <c r="A30" s="5">
        <v>20</v>
      </c>
      <c r="B30" s="9" t="s">
        <v>51</v>
      </c>
      <c r="C30" s="8" t="s">
        <v>48</v>
      </c>
      <c r="D30" s="9" t="s">
        <v>119</v>
      </c>
      <c r="E30" s="8">
        <v>6</v>
      </c>
      <c r="F30" s="1" t="s">
        <v>1537</v>
      </c>
      <c r="G30" s="1" t="s">
        <v>1538</v>
      </c>
      <c r="H30" s="2" t="s">
        <v>49</v>
      </c>
      <c r="I30" s="3">
        <v>3</v>
      </c>
      <c r="J30" s="30" t="s">
        <v>1539</v>
      </c>
      <c r="K30" s="10">
        <v>0</v>
      </c>
      <c r="L30" s="10">
        <v>0</v>
      </c>
      <c r="M30" s="11">
        <v>15</v>
      </c>
      <c r="N30" s="11">
        <v>0</v>
      </c>
      <c r="O30" s="4">
        <v>0</v>
      </c>
      <c r="P30" s="4">
        <v>15</v>
      </c>
      <c r="Q30" s="11">
        <v>0</v>
      </c>
      <c r="R30" s="11">
        <v>0</v>
      </c>
      <c r="S30" s="11">
        <v>0</v>
      </c>
      <c r="T30" s="4">
        <v>15</v>
      </c>
      <c r="U30" s="11">
        <v>0</v>
      </c>
      <c r="V30" s="11">
        <v>467</v>
      </c>
      <c r="W30" s="4"/>
      <c r="X30" s="7">
        <v>0</v>
      </c>
      <c r="Y30" s="1">
        <v>0</v>
      </c>
      <c r="Z30" s="12">
        <v>0</v>
      </c>
      <c r="AA30" s="11">
        <v>0</v>
      </c>
      <c r="AB30" s="6" t="s">
        <v>1481</v>
      </c>
    </row>
    <row r="31" spans="1:28" ht="39.75" customHeight="1">
      <c r="A31" s="5">
        <v>21</v>
      </c>
      <c r="B31" s="9" t="s">
        <v>51</v>
      </c>
      <c r="C31" s="8" t="s">
        <v>48</v>
      </c>
      <c r="D31" s="9" t="s">
        <v>1540</v>
      </c>
      <c r="E31" s="8">
        <v>6</v>
      </c>
      <c r="F31" s="1" t="s">
        <v>1541</v>
      </c>
      <c r="G31" s="1" t="s">
        <v>1542</v>
      </c>
      <c r="H31" s="2" t="s">
        <v>49</v>
      </c>
      <c r="I31" s="3">
        <v>3</v>
      </c>
      <c r="J31" s="30" t="s">
        <v>1540</v>
      </c>
      <c r="K31" s="10" t="s">
        <v>120</v>
      </c>
      <c r="L31" s="10">
        <v>0</v>
      </c>
      <c r="M31" s="11">
        <v>10</v>
      </c>
      <c r="N31" s="11">
        <v>0</v>
      </c>
      <c r="O31" s="4">
        <v>1</v>
      </c>
      <c r="P31" s="4">
        <v>9</v>
      </c>
      <c r="Q31" s="11">
        <v>0</v>
      </c>
      <c r="R31" s="11">
        <v>0</v>
      </c>
      <c r="S31" s="11">
        <v>0</v>
      </c>
      <c r="T31" s="4">
        <v>10</v>
      </c>
      <c r="U31" s="11">
        <v>0</v>
      </c>
      <c r="V31" s="11">
        <v>425</v>
      </c>
      <c r="W31" s="4"/>
      <c r="X31" s="7">
        <v>0</v>
      </c>
      <c r="Y31" s="1">
        <v>0</v>
      </c>
      <c r="Z31" s="12">
        <v>0</v>
      </c>
      <c r="AA31" s="11">
        <v>0</v>
      </c>
      <c r="AB31" s="6" t="s">
        <v>1543</v>
      </c>
    </row>
    <row r="32" spans="1:28" ht="39.75" customHeight="1">
      <c r="A32" s="5">
        <v>22</v>
      </c>
      <c r="B32" s="9" t="s">
        <v>98</v>
      </c>
      <c r="C32" s="8" t="s">
        <v>48</v>
      </c>
      <c r="D32" s="9" t="s">
        <v>1544</v>
      </c>
      <c r="E32" s="8">
        <v>6</v>
      </c>
      <c r="F32" s="1" t="s">
        <v>1545</v>
      </c>
      <c r="G32" s="1" t="s">
        <v>1546</v>
      </c>
      <c r="H32" s="2" t="s">
        <v>49</v>
      </c>
      <c r="I32" s="3">
        <v>3</v>
      </c>
      <c r="J32" s="30" t="s">
        <v>1544</v>
      </c>
      <c r="K32" s="10">
        <v>0</v>
      </c>
      <c r="L32" s="10">
        <v>0</v>
      </c>
      <c r="M32" s="11">
        <v>1</v>
      </c>
      <c r="N32" s="11">
        <v>0</v>
      </c>
      <c r="O32" s="4">
        <v>0</v>
      </c>
      <c r="P32" s="4">
        <v>1</v>
      </c>
      <c r="Q32" s="11">
        <v>0</v>
      </c>
      <c r="R32" s="11">
        <v>0</v>
      </c>
      <c r="S32" s="11">
        <v>0</v>
      </c>
      <c r="T32" s="4">
        <v>1</v>
      </c>
      <c r="U32" s="11">
        <v>0</v>
      </c>
      <c r="V32" s="11">
        <v>65</v>
      </c>
      <c r="W32" s="4"/>
      <c r="X32" s="7">
        <v>0</v>
      </c>
      <c r="Y32" s="1">
        <v>0</v>
      </c>
      <c r="Z32" s="12">
        <v>0</v>
      </c>
      <c r="AA32" s="11">
        <v>0</v>
      </c>
      <c r="AB32" s="6" t="s">
        <v>1543</v>
      </c>
    </row>
    <row r="33" spans="1:28" ht="39.75" customHeight="1">
      <c r="A33" s="5">
        <v>23</v>
      </c>
      <c r="B33" s="9" t="s">
        <v>51</v>
      </c>
      <c r="C33" s="8" t="s">
        <v>48</v>
      </c>
      <c r="D33" s="9" t="s">
        <v>127</v>
      </c>
      <c r="E33" s="8">
        <v>0.4</v>
      </c>
      <c r="F33" s="1" t="s">
        <v>1547</v>
      </c>
      <c r="G33" s="1" t="s">
        <v>1548</v>
      </c>
      <c r="H33" s="2" t="s">
        <v>49</v>
      </c>
      <c r="I33" s="3">
        <v>2</v>
      </c>
      <c r="J33" s="30" t="s">
        <v>1549</v>
      </c>
      <c r="K33" s="10">
        <v>0</v>
      </c>
      <c r="L33" s="10">
        <v>0</v>
      </c>
      <c r="M33" s="11">
        <v>1</v>
      </c>
      <c r="N33" s="11">
        <v>0</v>
      </c>
      <c r="O33" s="4">
        <v>0</v>
      </c>
      <c r="P33" s="4">
        <v>1</v>
      </c>
      <c r="Q33" s="11">
        <v>0</v>
      </c>
      <c r="R33" s="11">
        <v>0</v>
      </c>
      <c r="S33" s="11">
        <v>0</v>
      </c>
      <c r="T33" s="4">
        <v>1</v>
      </c>
      <c r="U33" s="11">
        <v>0</v>
      </c>
      <c r="V33" s="11">
        <v>75</v>
      </c>
      <c r="W33" s="4"/>
      <c r="X33" s="7">
        <v>0</v>
      </c>
      <c r="Y33" s="1">
        <v>0</v>
      </c>
      <c r="Z33" s="12">
        <v>0</v>
      </c>
      <c r="AA33" s="11">
        <v>0</v>
      </c>
      <c r="AB33" s="6" t="s">
        <v>874</v>
      </c>
    </row>
    <row r="34" spans="1:28" ht="39.75" customHeight="1">
      <c r="A34" s="5">
        <v>24</v>
      </c>
      <c r="B34" s="9" t="s">
        <v>98</v>
      </c>
      <c r="C34" s="8" t="s">
        <v>67</v>
      </c>
      <c r="D34" s="9" t="s">
        <v>1550</v>
      </c>
      <c r="E34" s="8">
        <v>6</v>
      </c>
      <c r="F34" s="1" t="s">
        <v>1551</v>
      </c>
      <c r="G34" s="1" t="s">
        <v>1548</v>
      </c>
      <c r="H34" s="2" t="s">
        <v>49</v>
      </c>
      <c r="I34" s="3">
        <v>3</v>
      </c>
      <c r="J34" s="30" t="s">
        <v>1552</v>
      </c>
      <c r="K34" s="10">
        <v>0</v>
      </c>
      <c r="L34" s="10">
        <v>0</v>
      </c>
      <c r="M34" s="11">
        <v>550</v>
      </c>
      <c r="N34" s="11">
        <v>0</v>
      </c>
      <c r="O34" s="4">
        <v>0</v>
      </c>
      <c r="P34" s="4">
        <v>550</v>
      </c>
      <c r="Q34" s="11">
        <v>0</v>
      </c>
      <c r="R34" s="11">
        <v>0</v>
      </c>
      <c r="S34" s="11">
        <v>0</v>
      </c>
      <c r="T34" s="4">
        <v>550</v>
      </c>
      <c r="U34" s="11">
        <v>0</v>
      </c>
      <c r="V34" s="11">
        <v>2681</v>
      </c>
      <c r="W34" s="4"/>
      <c r="X34" s="7">
        <v>0</v>
      </c>
      <c r="Y34" s="1">
        <v>0</v>
      </c>
      <c r="Z34" s="12">
        <v>0</v>
      </c>
      <c r="AA34" s="11">
        <v>0</v>
      </c>
      <c r="AB34" s="6" t="s">
        <v>1553</v>
      </c>
    </row>
    <row r="35" spans="1:28" ht="39.75" customHeight="1">
      <c r="A35" s="5">
        <v>25</v>
      </c>
      <c r="B35" s="9" t="s">
        <v>98</v>
      </c>
      <c r="C35" s="8" t="s">
        <v>48</v>
      </c>
      <c r="D35" s="9" t="s">
        <v>1554</v>
      </c>
      <c r="E35" s="8">
        <v>6</v>
      </c>
      <c r="F35" s="1" t="s">
        <v>1555</v>
      </c>
      <c r="G35" s="1" t="s">
        <v>1556</v>
      </c>
      <c r="H35" s="2" t="s">
        <v>49</v>
      </c>
      <c r="I35" s="3">
        <v>3</v>
      </c>
      <c r="J35" s="30" t="s">
        <v>1554</v>
      </c>
      <c r="K35" s="10">
        <v>0</v>
      </c>
      <c r="L35" s="10">
        <v>0</v>
      </c>
      <c r="M35" s="11">
        <v>4</v>
      </c>
      <c r="N35" s="11">
        <v>0</v>
      </c>
      <c r="O35" s="4">
        <v>0</v>
      </c>
      <c r="P35" s="4">
        <v>4</v>
      </c>
      <c r="Q35" s="11">
        <v>0</v>
      </c>
      <c r="R35" s="11">
        <v>0</v>
      </c>
      <c r="S35" s="11">
        <v>0</v>
      </c>
      <c r="T35" s="4">
        <v>4</v>
      </c>
      <c r="U35" s="11">
        <v>0</v>
      </c>
      <c r="V35" s="11">
        <v>363</v>
      </c>
      <c r="W35" s="4"/>
      <c r="X35" s="7">
        <v>0</v>
      </c>
      <c r="Y35" s="1">
        <v>0</v>
      </c>
      <c r="Z35" s="12">
        <v>0</v>
      </c>
      <c r="AA35" s="11">
        <v>0</v>
      </c>
      <c r="AB35" s="6" t="s">
        <v>1557</v>
      </c>
    </row>
    <row r="36" spans="1:28" ht="39.75" customHeight="1">
      <c r="A36" s="5">
        <v>26</v>
      </c>
      <c r="B36" s="9" t="s">
        <v>51</v>
      </c>
      <c r="C36" s="8" t="s">
        <v>48</v>
      </c>
      <c r="D36" s="9" t="s">
        <v>1558</v>
      </c>
      <c r="E36" s="8">
        <v>6</v>
      </c>
      <c r="F36" s="1" t="s">
        <v>1555</v>
      </c>
      <c r="G36" s="1" t="s">
        <v>1556</v>
      </c>
      <c r="H36" s="2" t="s">
        <v>49</v>
      </c>
      <c r="I36" s="3">
        <v>3</v>
      </c>
      <c r="J36" s="30" t="s">
        <v>1558</v>
      </c>
      <c r="K36" s="10">
        <v>0</v>
      </c>
      <c r="L36" s="10">
        <v>0</v>
      </c>
      <c r="M36" s="11">
        <v>275</v>
      </c>
      <c r="N36" s="11">
        <v>0</v>
      </c>
      <c r="O36" s="4">
        <v>0</v>
      </c>
      <c r="P36" s="4">
        <v>275</v>
      </c>
      <c r="Q36" s="11">
        <v>0</v>
      </c>
      <c r="R36" s="11">
        <v>0</v>
      </c>
      <c r="S36" s="11">
        <v>0</v>
      </c>
      <c r="T36" s="4">
        <v>275</v>
      </c>
      <c r="U36" s="11">
        <v>0</v>
      </c>
      <c r="V36" s="11">
        <v>523</v>
      </c>
      <c r="W36" s="4"/>
      <c r="X36" s="7">
        <v>0</v>
      </c>
      <c r="Y36" s="1">
        <v>0</v>
      </c>
      <c r="Z36" s="12">
        <v>0</v>
      </c>
      <c r="AA36" s="11">
        <v>0</v>
      </c>
      <c r="AB36" s="6" t="s">
        <v>1559</v>
      </c>
    </row>
    <row r="37" spans="1:28" ht="39.75" customHeight="1">
      <c r="A37" s="5">
        <v>27</v>
      </c>
      <c r="B37" s="9" t="s">
        <v>98</v>
      </c>
      <c r="C37" s="8" t="s">
        <v>67</v>
      </c>
      <c r="D37" s="9" t="s">
        <v>1560</v>
      </c>
      <c r="E37" s="8">
        <v>6</v>
      </c>
      <c r="F37" s="1" t="s">
        <v>1561</v>
      </c>
      <c r="G37" s="1" t="s">
        <v>1562</v>
      </c>
      <c r="H37" s="2" t="s">
        <v>49</v>
      </c>
      <c r="I37" s="3">
        <v>5</v>
      </c>
      <c r="J37" s="30" t="s">
        <v>1563</v>
      </c>
      <c r="K37" s="10">
        <v>0</v>
      </c>
      <c r="L37" s="10">
        <v>0</v>
      </c>
      <c r="M37" s="11">
        <v>156</v>
      </c>
      <c r="N37" s="11">
        <v>0</v>
      </c>
      <c r="O37" s="4">
        <v>0</v>
      </c>
      <c r="P37" s="4">
        <v>156</v>
      </c>
      <c r="Q37" s="11">
        <v>0</v>
      </c>
      <c r="R37" s="11">
        <v>0</v>
      </c>
      <c r="S37" s="11">
        <v>0</v>
      </c>
      <c r="T37" s="4">
        <v>156</v>
      </c>
      <c r="U37" s="11">
        <v>0</v>
      </c>
      <c r="V37" s="11">
        <v>760</v>
      </c>
      <c r="W37" s="4"/>
      <c r="X37" s="7">
        <v>0</v>
      </c>
      <c r="Y37" s="1">
        <v>0</v>
      </c>
      <c r="Z37" s="12">
        <v>0</v>
      </c>
      <c r="AA37" s="11">
        <v>0</v>
      </c>
      <c r="AB37" s="6" t="s">
        <v>1553</v>
      </c>
    </row>
    <row r="38" spans="1:28" ht="39.75" customHeight="1">
      <c r="A38" s="5">
        <v>28</v>
      </c>
      <c r="B38" s="9" t="s">
        <v>98</v>
      </c>
      <c r="C38" s="8" t="s">
        <v>48</v>
      </c>
      <c r="D38" s="9" t="s">
        <v>1564</v>
      </c>
      <c r="E38" s="8">
        <v>6</v>
      </c>
      <c r="F38" s="1" t="s">
        <v>1565</v>
      </c>
      <c r="G38" s="1" t="s">
        <v>1566</v>
      </c>
      <c r="H38" s="2" t="s">
        <v>49</v>
      </c>
      <c r="I38" s="3">
        <v>2.5</v>
      </c>
      <c r="J38" s="30" t="s">
        <v>1564</v>
      </c>
      <c r="K38" s="10">
        <v>0</v>
      </c>
      <c r="L38" s="10">
        <v>0</v>
      </c>
      <c r="M38" s="11">
        <v>10</v>
      </c>
      <c r="N38" s="11">
        <v>0</v>
      </c>
      <c r="O38" s="4">
        <v>0</v>
      </c>
      <c r="P38" s="4">
        <v>10</v>
      </c>
      <c r="Q38" s="11">
        <v>0</v>
      </c>
      <c r="R38" s="11">
        <v>0</v>
      </c>
      <c r="S38" s="11">
        <v>0</v>
      </c>
      <c r="T38" s="4">
        <v>10</v>
      </c>
      <c r="U38" s="11">
        <v>0</v>
      </c>
      <c r="V38" s="11">
        <v>150</v>
      </c>
      <c r="W38" s="4"/>
      <c r="X38" s="7">
        <v>0</v>
      </c>
      <c r="Y38" s="1">
        <v>0</v>
      </c>
      <c r="Z38" s="12">
        <v>0</v>
      </c>
      <c r="AA38" s="11">
        <v>0</v>
      </c>
      <c r="AB38" s="6" t="s">
        <v>1559</v>
      </c>
    </row>
    <row r="39" spans="1:28" ht="39.75" customHeight="1">
      <c r="A39" s="5">
        <v>29</v>
      </c>
      <c r="B39" s="9" t="s">
        <v>51</v>
      </c>
      <c r="C39" s="8" t="s">
        <v>48</v>
      </c>
      <c r="D39" s="9" t="s">
        <v>1540</v>
      </c>
      <c r="E39" s="8">
        <v>6</v>
      </c>
      <c r="F39" s="1" t="s">
        <v>1567</v>
      </c>
      <c r="G39" s="1" t="s">
        <v>1568</v>
      </c>
      <c r="H39" s="2" t="s">
        <v>49</v>
      </c>
      <c r="I39" s="3">
        <v>4</v>
      </c>
      <c r="J39" s="30" t="s">
        <v>1540</v>
      </c>
      <c r="K39" s="10" t="s">
        <v>120</v>
      </c>
      <c r="L39" s="10">
        <v>0</v>
      </c>
      <c r="M39" s="11">
        <v>10</v>
      </c>
      <c r="N39" s="11">
        <v>0</v>
      </c>
      <c r="O39" s="4">
        <v>1</v>
      </c>
      <c r="P39" s="4">
        <v>9</v>
      </c>
      <c r="Q39" s="11">
        <v>0</v>
      </c>
      <c r="R39" s="11">
        <v>0</v>
      </c>
      <c r="S39" s="11">
        <v>0</v>
      </c>
      <c r="T39" s="4">
        <v>10</v>
      </c>
      <c r="U39" s="11">
        <v>0</v>
      </c>
      <c r="V39" s="11">
        <v>425</v>
      </c>
      <c r="W39" s="4"/>
      <c r="X39" s="7">
        <v>0</v>
      </c>
      <c r="Y39" s="1" t="s">
        <v>60</v>
      </c>
      <c r="Z39" s="12">
        <v>0</v>
      </c>
      <c r="AA39" s="11">
        <v>0</v>
      </c>
      <c r="AB39" s="6" t="s">
        <v>1528</v>
      </c>
    </row>
    <row r="40" spans="1:28" ht="39.75" customHeight="1">
      <c r="A40" s="5">
        <v>30</v>
      </c>
      <c r="B40" s="9" t="s">
        <v>51</v>
      </c>
      <c r="C40" s="8" t="s">
        <v>48</v>
      </c>
      <c r="D40" s="9" t="s">
        <v>1569</v>
      </c>
      <c r="E40" s="8">
        <v>6</v>
      </c>
      <c r="F40" s="1" t="s">
        <v>1570</v>
      </c>
      <c r="G40" s="1" t="s">
        <v>1680</v>
      </c>
      <c r="H40" s="2" t="s">
        <v>49</v>
      </c>
      <c r="I40" s="3">
        <v>3</v>
      </c>
      <c r="J40" s="30" t="s">
        <v>1569</v>
      </c>
      <c r="K40" s="10">
        <v>0</v>
      </c>
      <c r="L40" s="10">
        <v>0</v>
      </c>
      <c r="M40" s="11">
        <v>44</v>
      </c>
      <c r="N40" s="11">
        <v>0</v>
      </c>
      <c r="O40" s="4">
        <v>0</v>
      </c>
      <c r="P40" s="4">
        <v>44</v>
      </c>
      <c r="Q40" s="11">
        <v>0</v>
      </c>
      <c r="R40" s="11">
        <v>0</v>
      </c>
      <c r="S40" s="11">
        <v>0</v>
      </c>
      <c r="T40" s="4">
        <v>44</v>
      </c>
      <c r="U40" s="11">
        <v>0</v>
      </c>
      <c r="V40" s="11">
        <v>295</v>
      </c>
      <c r="W40" s="4"/>
      <c r="X40" s="7">
        <v>0</v>
      </c>
      <c r="Y40" s="1" t="s">
        <v>60</v>
      </c>
      <c r="Z40" s="12">
        <v>0</v>
      </c>
      <c r="AA40" s="11">
        <v>0</v>
      </c>
      <c r="AB40" s="6" t="s">
        <v>1559</v>
      </c>
    </row>
    <row r="41" spans="1:28" ht="39.75" customHeight="1">
      <c r="A41" s="5">
        <v>31</v>
      </c>
      <c r="B41" s="9" t="s">
        <v>98</v>
      </c>
      <c r="C41" s="8" t="s">
        <v>48</v>
      </c>
      <c r="D41" s="9" t="s">
        <v>1571</v>
      </c>
      <c r="E41" s="8">
        <v>6</v>
      </c>
      <c r="F41" s="1" t="s">
        <v>1570</v>
      </c>
      <c r="G41" s="1" t="s">
        <v>1680</v>
      </c>
      <c r="H41" s="2" t="s">
        <v>49</v>
      </c>
      <c r="I41" s="3">
        <v>3</v>
      </c>
      <c r="J41" s="30" t="s">
        <v>1571</v>
      </c>
      <c r="K41" s="10">
        <v>0</v>
      </c>
      <c r="L41" s="10">
        <v>0</v>
      </c>
      <c r="M41" s="11">
        <v>12</v>
      </c>
      <c r="N41" s="11">
        <v>0</v>
      </c>
      <c r="O41" s="4">
        <v>0</v>
      </c>
      <c r="P41" s="4">
        <v>12</v>
      </c>
      <c r="Q41" s="11">
        <v>0</v>
      </c>
      <c r="R41" s="11">
        <v>0</v>
      </c>
      <c r="S41" s="11">
        <v>0</v>
      </c>
      <c r="T41" s="4">
        <v>12</v>
      </c>
      <c r="U41" s="11">
        <v>0</v>
      </c>
      <c r="V41" s="11">
        <v>490</v>
      </c>
      <c r="W41" s="4"/>
      <c r="X41" s="7">
        <v>0</v>
      </c>
      <c r="Y41" s="1" t="s">
        <v>60</v>
      </c>
      <c r="Z41" s="12">
        <v>0</v>
      </c>
      <c r="AA41" s="11">
        <v>0</v>
      </c>
      <c r="AB41" s="6" t="s">
        <v>1572</v>
      </c>
    </row>
    <row r="42" spans="1:28" ht="39.75" customHeight="1">
      <c r="A42" s="5">
        <v>32</v>
      </c>
      <c r="B42" s="9" t="s">
        <v>51</v>
      </c>
      <c r="C42" s="8" t="s">
        <v>48</v>
      </c>
      <c r="D42" s="9" t="s">
        <v>127</v>
      </c>
      <c r="E42" s="8">
        <v>6</v>
      </c>
      <c r="F42" s="1" t="s">
        <v>1573</v>
      </c>
      <c r="G42" s="1" t="s">
        <v>1574</v>
      </c>
      <c r="H42" s="2" t="s">
        <v>49</v>
      </c>
      <c r="I42" s="3">
        <v>4</v>
      </c>
      <c r="J42" s="30" t="s">
        <v>127</v>
      </c>
      <c r="K42" s="10">
        <v>0</v>
      </c>
      <c r="L42" s="10">
        <v>0</v>
      </c>
      <c r="M42" s="11">
        <v>106</v>
      </c>
      <c r="N42" s="11">
        <v>0</v>
      </c>
      <c r="O42" s="4">
        <v>0</v>
      </c>
      <c r="P42" s="4">
        <v>106</v>
      </c>
      <c r="Q42" s="11">
        <v>0</v>
      </c>
      <c r="R42" s="11">
        <v>0</v>
      </c>
      <c r="S42" s="11">
        <v>0</v>
      </c>
      <c r="T42" s="4">
        <v>106</v>
      </c>
      <c r="U42" s="11">
        <v>0</v>
      </c>
      <c r="V42" s="11">
        <v>370</v>
      </c>
      <c r="W42" s="4"/>
      <c r="X42" s="7">
        <v>0</v>
      </c>
      <c r="Y42" s="1" t="s">
        <v>60</v>
      </c>
      <c r="Z42" s="12">
        <v>0</v>
      </c>
      <c r="AA42" s="11">
        <v>0</v>
      </c>
      <c r="AB42" s="6" t="s">
        <v>1528</v>
      </c>
    </row>
    <row r="43" spans="1:28" ht="39.75" customHeight="1">
      <c r="A43" s="5">
        <v>33</v>
      </c>
      <c r="B43" s="9" t="s">
        <v>51</v>
      </c>
      <c r="C43" s="8" t="s">
        <v>48</v>
      </c>
      <c r="D43" s="9" t="s">
        <v>1575</v>
      </c>
      <c r="E43" s="8">
        <v>0.4</v>
      </c>
      <c r="F43" s="1" t="s">
        <v>1576</v>
      </c>
      <c r="G43" s="1" t="s">
        <v>1577</v>
      </c>
      <c r="H43" s="2" t="s">
        <v>49</v>
      </c>
      <c r="I43" s="3">
        <v>2</v>
      </c>
      <c r="J43" s="30" t="s">
        <v>1575</v>
      </c>
      <c r="K43" s="10">
        <v>0</v>
      </c>
      <c r="L43" s="10">
        <v>0</v>
      </c>
      <c r="M43" s="11">
        <v>1</v>
      </c>
      <c r="N43" s="11">
        <v>0</v>
      </c>
      <c r="O43" s="4">
        <v>0</v>
      </c>
      <c r="P43" s="4">
        <v>1</v>
      </c>
      <c r="Q43" s="11">
        <v>0</v>
      </c>
      <c r="R43" s="11">
        <v>0</v>
      </c>
      <c r="S43" s="11">
        <v>0</v>
      </c>
      <c r="T43" s="4">
        <v>1</v>
      </c>
      <c r="U43" s="11">
        <v>0</v>
      </c>
      <c r="V43" s="11">
        <v>35</v>
      </c>
      <c r="W43" s="4"/>
      <c r="X43" s="7">
        <v>0</v>
      </c>
      <c r="Y43" s="1" t="s">
        <v>60</v>
      </c>
      <c r="Z43" s="12">
        <v>0</v>
      </c>
      <c r="AA43" s="11">
        <v>0</v>
      </c>
      <c r="AB43" s="6" t="s">
        <v>1477</v>
      </c>
    </row>
    <row r="44" spans="1:28" ht="39.75" customHeight="1">
      <c r="A44" s="5">
        <v>34</v>
      </c>
      <c r="B44" s="9" t="s">
        <v>98</v>
      </c>
      <c r="C44" s="8" t="s">
        <v>297</v>
      </c>
      <c r="D44" s="9" t="s">
        <v>1578</v>
      </c>
      <c r="E44" s="8">
        <v>10</v>
      </c>
      <c r="F44" s="1" t="s">
        <v>1579</v>
      </c>
      <c r="G44" s="1" t="s">
        <v>1580</v>
      </c>
      <c r="H44" s="2" t="s">
        <v>49</v>
      </c>
      <c r="I44" s="3">
        <v>7</v>
      </c>
      <c r="J44" s="30" t="s">
        <v>532</v>
      </c>
      <c r="K44" s="10">
        <v>0</v>
      </c>
      <c r="L44" s="10">
        <v>0</v>
      </c>
      <c r="M44" s="11">
        <v>1</v>
      </c>
      <c r="N44" s="11">
        <v>0</v>
      </c>
      <c r="O44" s="4">
        <v>0</v>
      </c>
      <c r="P44" s="4">
        <v>1</v>
      </c>
      <c r="Q44" s="11">
        <v>0</v>
      </c>
      <c r="R44" s="11">
        <v>0</v>
      </c>
      <c r="S44" s="11">
        <v>1</v>
      </c>
      <c r="T44" s="4">
        <v>0</v>
      </c>
      <c r="U44" s="11">
        <v>0</v>
      </c>
      <c r="V44" s="11">
        <v>250</v>
      </c>
      <c r="W44" s="4"/>
      <c r="X44" s="7">
        <v>0</v>
      </c>
      <c r="Y44" s="1" t="s">
        <v>60</v>
      </c>
      <c r="Z44" s="12">
        <v>0</v>
      </c>
      <c r="AA44" s="11">
        <v>0</v>
      </c>
      <c r="AB44" s="6" t="s">
        <v>1581</v>
      </c>
    </row>
    <row r="45" spans="1:28" ht="39.75" customHeight="1">
      <c r="A45" s="5">
        <v>35</v>
      </c>
      <c r="B45" s="9" t="s">
        <v>98</v>
      </c>
      <c r="C45" s="8" t="s">
        <v>48</v>
      </c>
      <c r="D45" s="9" t="s">
        <v>1582</v>
      </c>
      <c r="E45" s="8">
        <v>6</v>
      </c>
      <c r="F45" s="1" t="s">
        <v>1579</v>
      </c>
      <c r="G45" s="1" t="s">
        <v>1583</v>
      </c>
      <c r="H45" s="2" t="s">
        <v>49</v>
      </c>
      <c r="I45" s="3">
        <v>3</v>
      </c>
      <c r="J45" s="30" t="s">
        <v>1582</v>
      </c>
      <c r="K45" s="10">
        <v>0</v>
      </c>
      <c r="L45" s="10">
        <v>0</v>
      </c>
      <c r="M45" s="11">
        <v>7</v>
      </c>
      <c r="N45" s="11">
        <v>0</v>
      </c>
      <c r="O45" s="4">
        <v>0</v>
      </c>
      <c r="P45" s="4">
        <v>7</v>
      </c>
      <c r="Q45" s="11">
        <v>0</v>
      </c>
      <c r="R45" s="11">
        <v>0</v>
      </c>
      <c r="S45" s="11">
        <v>0</v>
      </c>
      <c r="T45" s="4">
        <v>7</v>
      </c>
      <c r="U45" s="11">
        <v>0</v>
      </c>
      <c r="V45" s="11">
        <v>490</v>
      </c>
      <c r="W45" s="4"/>
      <c r="X45" s="7">
        <v>0</v>
      </c>
      <c r="Y45" s="1" t="s">
        <v>60</v>
      </c>
      <c r="Z45" s="12">
        <v>0</v>
      </c>
      <c r="AA45" s="11">
        <v>0</v>
      </c>
      <c r="AB45" s="6" t="s">
        <v>1559</v>
      </c>
    </row>
    <row r="46" spans="1:28" ht="39.75" customHeight="1">
      <c r="A46" s="5">
        <v>36</v>
      </c>
      <c r="B46" s="9" t="s">
        <v>51</v>
      </c>
      <c r="C46" s="8" t="s">
        <v>48</v>
      </c>
      <c r="D46" s="9" t="s">
        <v>1584</v>
      </c>
      <c r="E46" s="8">
        <v>6</v>
      </c>
      <c r="F46" s="1" t="s">
        <v>1585</v>
      </c>
      <c r="G46" s="1" t="s">
        <v>1586</v>
      </c>
      <c r="H46" s="2" t="s">
        <v>49</v>
      </c>
      <c r="I46" s="3">
        <v>3</v>
      </c>
      <c r="J46" s="30" t="s">
        <v>1584</v>
      </c>
      <c r="K46" s="10">
        <v>0</v>
      </c>
      <c r="L46" s="10">
        <v>0</v>
      </c>
      <c r="M46" s="11">
        <v>81</v>
      </c>
      <c r="N46" s="11">
        <v>0</v>
      </c>
      <c r="O46" s="4">
        <v>0</v>
      </c>
      <c r="P46" s="4">
        <v>81</v>
      </c>
      <c r="Q46" s="11">
        <v>0</v>
      </c>
      <c r="R46" s="11">
        <v>0</v>
      </c>
      <c r="S46" s="11">
        <v>0</v>
      </c>
      <c r="T46" s="4">
        <v>81</v>
      </c>
      <c r="U46" s="11">
        <v>0</v>
      </c>
      <c r="V46" s="11">
        <v>294</v>
      </c>
      <c r="W46" s="4"/>
      <c r="X46" s="7">
        <v>0</v>
      </c>
      <c r="Y46" s="1" t="s">
        <v>60</v>
      </c>
      <c r="Z46" s="12">
        <v>0</v>
      </c>
      <c r="AA46" s="11">
        <v>0</v>
      </c>
      <c r="AB46" s="6" t="s">
        <v>1559</v>
      </c>
    </row>
    <row r="47" spans="1:28" ht="39.75" customHeight="1">
      <c r="A47" s="5">
        <v>37</v>
      </c>
      <c r="B47" s="9" t="s">
        <v>51</v>
      </c>
      <c r="C47" s="8" t="s">
        <v>48</v>
      </c>
      <c r="D47" s="9" t="s">
        <v>1587</v>
      </c>
      <c r="E47" s="8">
        <v>10</v>
      </c>
      <c r="F47" s="1" t="s">
        <v>1588</v>
      </c>
      <c r="G47" s="1" t="s">
        <v>1589</v>
      </c>
      <c r="H47" s="2" t="s">
        <v>49</v>
      </c>
      <c r="I47" s="3">
        <v>3</v>
      </c>
      <c r="J47" s="30" t="s">
        <v>1590</v>
      </c>
      <c r="K47" s="10">
        <v>0</v>
      </c>
      <c r="L47" s="10" t="s">
        <v>1591</v>
      </c>
      <c r="M47" s="11">
        <v>1</v>
      </c>
      <c r="N47" s="11">
        <v>0</v>
      </c>
      <c r="O47" s="4">
        <v>1</v>
      </c>
      <c r="P47" s="4">
        <v>0</v>
      </c>
      <c r="Q47" s="11">
        <v>0</v>
      </c>
      <c r="R47" s="11">
        <v>0</v>
      </c>
      <c r="S47" s="11">
        <v>1</v>
      </c>
      <c r="T47" s="4">
        <v>0</v>
      </c>
      <c r="U47" s="11">
        <v>0</v>
      </c>
      <c r="V47" s="11">
        <v>450</v>
      </c>
      <c r="W47" s="4"/>
      <c r="X47" s="7">
        <v>0</v>
      </c>
      <c r="Y47" s="1" t="s">
        <v>60</v>
      </c>
      <c r="Z47" s="12">
        <v>0</v>
      </c>
      <c r="AA47" s="11">
        <v>0</v>
      </c>
      <c r="AB47" s="6" t="s">
        <v>1559</v>
      </c>
    </row>
    <row r="48" spans="1:28" ht="39.75" customHeight="1">
      <c r="A48" s="5">
        <v>38</v>
      </c>
      <c r="B48" s="9" t="s">
        <v>51</v>
      </c>
      <c r="C48" s="8" t="s">
        <v>48</v>
      </c>
      <c r="D48" s="9" t="s">
        <v>1207</v>
      </c>
      <c r="E48" s="8">
        <v>0.4</v>
      </c>
      <c r="F48" s="1" t="s">
        <v>1588</v>
      </c>
      <c r="G48" s="1" t="s">
        <v>1592</v>
      </c>
      <c r="H48" s="2" t="s">
        <v>49</v>
      </c>
      <c r="I48" s="3">
        <v>2</v>
      </c>
      <c r="J48" s="30" t="s">
        <v>1593</v>
      </c>
      <c r="K48" s="10">
        <v>0</v>
      </c>
      <c r="L48" s="10">
        <v>0</v>
      </c>
      <c r="M48" s="11">
        <v>18</v>
      </c>
      <c r="N48" s="11">
        <v>0</v>
      </c>
      <c r="O48" s="4">
        <v>0</v>
      </c>
      <c r="P48" s="4">
        <v>18</v>
      </c>
      <c r="Q48" s="11">
        <v>0</v>
      </c>
      <c r="R48" s="11">
        <v>0</v>
      </c>
      <c r="S48" s="11">
        <v>0</v>
      </c>
      <c r="T48" s="4">
        <v>18</v>
      </c>
      <c r="U48" s="11">
        <v>0</v>
      </c>
      <c r="V48" s="11">
        <v>27</v>
      </c>
      <c r="W48" s="4"/>
      <c r="X48" s="7">
        <v>0</v>
      </c>
      <c r="Y48" s="1" t="s">
        <v>60</v>
      </c>
      <c r="Z48" s="12">
        <v>0</v>
      </c>
      <c r="AA48" s="11">
        <v>0</v>
      </c>
      <c r="AB48" s="6" t="s">
        <v>1594</v>
      </c>
    </row>
    <row r="49" spans="1:28" ht="39.75" customHeight="1">
      <c r="A49" s="5">
        <v>39</v>
      </c>
      <c r="B49" s="9" t="s">
        <v>98</v>
      </c>
      <c r="C49" s="8" t="s">
        <v>48</v>
      </c>
      <c r="D49" s="9" t="s">
        <v>1595</v>
      </c>
      <c r="E49" s="8">
        <v>6</v>
      </c>
      <c r="F49" s="1" t="s">
        <v>1596</v>
      </c>
      <c r="G49" s="1" t="s">
        <v>1597</v>
      </c>
      <c r="H49" s="2" t="s">
        <v>49</v>
      </c>
      <c r="I49" s="3">
        <v>3</v>
      </c>
      <c r="J49" s="30" t="s">
        <v>1595</v>
      </c>
      <c r="K49" s="10">
        <v>0</v>
      </c>
      <c r="L49" s="10">
        <v>0</v>
      </c>
      <c r="M49" s="11">
        <v>4</v>
      </c>
      <c r="N49" s="11">
        <v>0</v>
      </c>
      <c r="O49" s="4">
        <v>0</v>
      </c>
      <c r="P49" s="4">
        <v>4</v>
      </c>
      <c r="Q49" s="11">
        <v>0</v>
      </c>
      <c r="R49" s="11">
        <v>0</v>
      </c>
      <c r="S49" s="11">
        <v>0</v>
      </c>
      <c r="T49" s="4">
        <v>4</v>
      </c>
      <c r="U49" s="11">
        <v>0</v>
      </c>
      <c r="V49" s="11">
        <v>240</v>
      </c>
      <c r="W49" s="4"/>
      <c r="X49" s="7">
        <v>0</v>
      </c>
      <c r="Y49" s="1" t="s">
        <v>60</v>
      </c>
      <c r="Z49" s="12">
        <v>0</v>
      </c>
      <c r="AA49" s="11">
        <v>0</v>
      </c>
      <c r="AB49" s="6" t="s">
        <v>1294</v>
      </c>
    </row>
    <row r="50" spans="1:28" ht="39.75" customHeight="1">
      <c r="A50" s="5">
        <v>40</v>
      </c>
      <c r="B50" s="9" t="s">
        <v>98</v>
      </c>
      <c r="C50" s="8" t="s">
        <v>48</v>
      </c>
      <c r="D50" s="9" t="s">
        <v>1598</v>
      </c>
      <c r="E50" s="8">
        <v>6</v>
      </c>
      <c r="F50" s="1" t="s">
        <v>1589</v>
      </c>
      <c r="G50" s="1" t="s">
        <v>1597</v>
      </c>
      <c r="H50" s="2" t="s">
        <v>49</v>
      </c>
      <c r="I50" s="3">
        <v>3.5</v>
      </c>
      <c r="J50" s="30" t="s">
        <v>1598</v>
      </c>
      <c r="K50" s="10" t="s">
        <v>120</v>
      </c>
      <c r="L50" s="10">
        <v>0</v>
      </c>
      <c r="M50" s="11">
        <v>18</v>
      </c>
      <c r="N50" s="11">
        <v>0</v>
      </c>
      <c r="O50" s="4">
        <v>1</v>
      </c>
      <c r="P50" s="4">
        <v>17</v>
      </c>
      <c r="Q50" s="11">
        <v>0</v>
      </c>
      <c r="R50" s="11">
        <v>0</v>
      </c>
      <c r="S50" s="11">
        <v>0</v>
      </c>
      <c r="T50" s="4">
        <v>18</v>
      </c>
      <c r="U50" s="11">
        <v>0</v>
      </c>
      <c r="V50" s="11">
        <v>632</v>
      </c>
      <c r="W50" s="4"/>
      <c r="X50" s="7">
        <v>0</v>
      </c>
      <c r="Y50" s="1" t="s">
        <v>60</v>
      </c>
      <c r="Z50" s="12">
        <v>0</v>
      </c>
      <c r="AA50" s="11">
        <v>0</v>
      </c>
      <c r="AB50" s="6" t="s">
        <v>1528</v>
      </c>
    </row>
    <row r="51" spans="1:28" ht="39.75" customHeight="1">
      <c r="A51" s="5">
        <v>41</v>
      </c>
      <c r="B51" s="9" t="s">
        <v>51</v>
      </c>
      <c r="C51" s="8" t="s">
        <v>48</v>
      </c>
      <c r="D51" s="9" t="s">
        <v>1587</v>
      </c>
      <c r="E51" s="8">
        <v>10</v>
      </c>
      <c r="F51" s="1" t="s">
        <v>1599</v>
      </c>
      <c r="G51" s="1" t="s">
        <v>1600</v>
      </c>
      <c r="H51" s="2" t="s">
        <v>49</v>
      </c>
      <c r="I51" s="3">
        <v>3</v>
      </c>
      <c r="J51" s="30" t="s">
        <v>1601</v>
      </c>
      <c r="K51" s="10">
        <v>0</v>
      </c>
      <c r="L51" s="10" t="s">
        <v>1591</v>
      </c>
      <c r="M51" s="11">
        <v>1</v>
      </c>
      <c r="N51" s="11">
        <v>0</v>
      </c>
      <c r="O51" s="4">
        <v>1</v>
      </c>
      <c r="P51" s="4">
        <v>0</v>
      </c>
      <c r="Q51" s="11">
        <v>0</v>
      </c>
      <c r="R51" s="11">
        <v>0</v>
      </c>
      <c r="S51" s="11">
        <v>1</v>
      </c>
      <c r="T51" s="4">
        <v>0</v>
      </c>
      <c r="U51" s="11">
        <v>0</v>
      </c>
      <c r="V51" s="11">
        <v>450</v>
      </c>
      <c r="W51" s="4"/>
      <c r="X51" s="7">
        <v>0</v>
      </c>
      <c r="Y51" s="1" t="s">
        <v>60</v>
      </c>
      <c r="Z51" s="12">
        <v>0</v>
      </c>
      <c r="AA51" s="11">
        <v>0</v>
      </c>
      <c r="AB51" s="6" t="s">
        <v>1559</v>
      </c>
    </row>
    <row r="52" spans="1:28" ht="39.75" customHeight="1">
      <c r="A52" s="5">
        <v>42</v>
      </c>
      <c r="B52" s="9" t="s">
        <v>98</v>
      </c>
      <c r="C52" s="8" t="s">
        <v>48</v>
      </c>
      <c r="D52" s="9" t="s">
        <v>1602</v>
      </c>
      <c r="E52" s="8">
        <v>0.4</v>
      </c>
      <c r="F52" s="1" t="s">
        <v>1603</v>
      </c>
      <c r="G52" s="1" t="s">
        <v>1600</v>
      </c>
      <c r="H52" s="2" t="s">
        <v>49</v>
      </c>
      <c r="I52" s="3">
        <v>4</v>
      </c>
      <c r="J52" s="30" t="s">
        <v>1604</v>
      </c>
      <c r="K52" s="10">
        <v>0</v>
      </c>
      <c r="L52" s="10">
        <v>0</v>
      </c>
      <c r="M52" s="11">
        <v>1</v>
      </c>
      <c r="N52" s="11">
        <v>0</v>
      </c>
      <c r="O52" s="4">
        <v>0</v>
      </c>
      <c r="P52" s="4">
        <v>1</v>
      </c>
      <c r="Q52" s="11">
        <v>0</v>
      </c>
      <c r="R52" s="11">
        <v>0</v>
      </c>
      <c r="S52" s="11">
        <v>0</v>
      </c>
      <c r="T52" s="4">
        <v>1</v>
      </c>
      <c r="U52" s="11">
        <v>0</v>
      </c>
      <c r="V52" s="11">
        <v>75</v>
      </c>
      <c r="W52" s="4"/>
      <c r="X52" s="7">
        <v>0</v>
      </c>
      <c r="Y52" s="1" t="s">
        <v>60</v>
      </c>
      <c r="Z52" s="12">
        <v>0</v>
      </c>
      <c r="AA52" s="11">
        <v>0</v>
      </c>
      <c r="AB52" s="6" t="s">
        <v>1605</v>
      </c>
    </row>
    <row r="53" spans="1:28" ht="39.75" customHeight="1">
      <c r="A53" s="5">
        <v>43</v>
      </c>
      <c r="B53" s="9" t="s">
        <v>98</v>
      </c>
      <c r="C53" s="8" t="s">
        <v>48</v>
      </c>
      <c r="D53" s="9" t="s">
        <v>1606</v>
      </c>
      <c r="E53" s="8">
        <v>6</v>
      </c>
      <c r="F53" s="1" t="s">
        <v>1607</v>
      </c>
      <c r="G53" s="1" t="s">
        <v>1608</v>
      </c>
      <c r="H53" s="2" t="s">
        <v>49</v>
      </c>
      <c r="I53" s="3">
        <v>3</v>
      </c>
      <c r="J53" s="30" t="s">
        <v>1606</v>
      </c>
      <c r="K53" s="10">
        <v>0</v>
      </c>
      <c r="L53" s="10">
        <v>0</v>
      </c>
      <c r="M53" s="11">
        <v>11</v>
      </c>
      <c r="N53" s="11">
        <v>0</v>
      </c>
      <c r="O53" s="4">
        <v>0</v>
      </c>
      <c r="P53" s="4">
        <v>11</v>
      </c>
      <c r="Q53" s="11">
        <v>0</v>
      </c>
      <c r="R53" s="11">
        <v>0</v>
      </c>
      <c r="S53" s="11">
        <v>0</v>
      </c>
      <c r="T53" s="4">
        <v>11</v>
      </c>
      <c r="U53" s="11">
        <v>0</v>
      </c>
      <c r="V53" s="11">
        <v>436</v>
      </c>
      <c r="W53" s="4"/>
      <c r="X53" s="7">
        <v>0</v>
      </c>
      <c r="Y53" s="1" t="s">
        <v>60</v>
      </c>
      <c r="Z53" s="12" t="s">
        <v>60</v>
      </c>
      <c r="AA53" s="11">
        <v>0</v>
      </c>
      <c r="AB53" s="6" t="s">
        <v>1559</v>
      </c>
    </row>
    <row r="54" spans="1:28" ht="39.75" customHeight="1">
      <c r="A54" s="5">
        <v>44</v>
      </c>
      <c r="B54" s="9" t="s">
        <v>51</v>
      </c>
      <c r="C54" s="8" t="s">
        <v>48</v>
      </c>
      <c r="D54" s="9" t="s">
        <v>1609</v>
      </c>
      <c r="E54" s="8">
        <v>6</v>
      </c>
      <c r="F54" s="1" t="s">
        <v>1607</v>
      </c>
      <c r="G54" s="1" t="s">
        <v>1608</v>
      </c>
      <c r="H54" s="2" t="s">
        <v>49</v>
      </c>
      <c r="I54" s="3">
        <v>3</v>
      </c>
      <c r="J54" s="30" t="s">
        <v>1610</v>
      </c>
      <c r="K54" s="10">
        <v>0</v>
      </c>
      <c r="L54" s="10">
        <v>0</v>
      </c>
      <c r="M54" s="11">
        <v>2</v>
      </c>
      <c r="N54" s="11">
        <v>0</v>
      </c>
      <c r="O54" s="4">
        <v>0</v>
      </c>
      <c r="P54" s="4">
        <v>2</v>
      </c>
      <c r="Q54" s="11">
        <v>0</v>
      </c>
      <c r="R54" s="11">
        <v>0</v>
      </c>
      <c r="S54" s="11">
        <v>0</v>
      </c>
      <c r="T54" s="4">
        <v>2</v>
      </c>
      <c r="U54" s="11">
        <v>0</v>
      </c>
      <c r="V54" s="11">
        <v>84</v>
      </c>
      <c r="W54" s="4"/>
      <c r="X54" s="7">
        <v>0</v>
      </c>
      <c r="Y54" s="1" t="s">
        <v>60</v>
      </c>
      <c r="Z54" s="12" t="s">
        <v>60</v>
      </c>
      <c r="AA54" s="11">
        <v>0</v>
      </c>
      <c r="AB54" s="6" t="s">
        <v>1611</v>
      </c>
    </row>
    <row r="55" spans="1:28" ht="39.75" customHeight="1">
      <c r="A55" s="5">
        <v>45</v>
      </c>
      <c r="B55" s="9" t="s">
        <v>51</v>
      </c>
      <c r="C55" s="8" t="s">
        <v>48</v>
      </c>
      <c r="D55" s="9" t="s">
        <v>1612</v>
      </c>
      <c r="E55" s="8">
        <v>10</v>
      </c>
      <c r="F55" s="1" t="s">
        <v>1613</v>
      </c>
      <c r="G55" s="1" t="s">
        <v>1614</v>
      </c>
      <c r="H55" s="2" t="s">
        <v>49</v>
      </c>
      <c r="I55" s="3">
        <v>3</v>
      </c>
      <c r="J55" s="30" t="s">
        <v>1612</v>
      </c>
      <c r="K55" s="10">
        <v>0</v>
      </c>
      <c r="L55" s="10">
        <v>0</v>
      </c>
      <c r="M55" s="11">
        <v>1</v>
      </c>
      <c r="N55" s="11">
        <v>0</v>
      </c>
      <c r="O55" s="4">
        <v>0</v>
      </c>
      <c r="P55" s="4">
        <v>1</v>
      </c>
      <c r="Q55" s="11">
        <v>0</v>
      </c>
      <c r="R55" s="11">
        <v>0</v>
      </c>
      <c r="S55" s="11">
        <v>0</v>
      </c>
      <c r="T55" s="4">
        <v>1</v>
      </c>
      <c r="U55" s="11">
        <v>0</v>
      </c>
      <c r="V55" s="11">
        <v>55</v>
      </c>
      <c r="W55" s="4"/>
      <c r="X55" s="7">
        <v>0</v>
      </c>
      <c r="Y55" s="1" t="s">
        <v>60</v>
      </c>
      <c r="Z55" s="12" t="s">
        <v>60</v>
      </c>
      <c r="AA55" s="11">
        <v>0</v>
      </c>
      <c r="AB55" s="6" t="s">
        <v>1559</v>
      </c>
    </row>
    <row r="56" spans="1:28" ht="39.75" customHeight="1">
      <c r="A56" s="5">
        <v>46</v>
      </c>
      <c r="B56" s="9" t="s">
        <v>51</v>
      </c>
      <c r="C56" s="8" t="s">
        <v>48</v>
      </c>
      <c r="D56" s="9" t="s">
        <v>1615</v>
      </c>
      <c r="E56" s="8">
        <v>6</v>
      </c>
      <c r="F56" s="1" t="s">
        <v>1616</v>
      </c>
      <c r="G56" s="1" t="s">
        <v>1617</v>
      </c>
      <c r="H56" s="2" t="s">
        <v>49</v>
      </c>
      <c r="I56" s="3">
        <v>3</v>
      </c>
      <c r="J56" s="30" t="s">
        <v>1615</v>
      </c>
      <c r="K56" s="10">
        <v>0</v>
      </c>
      <c r="L56" s="10">
        <v>0</v>
      </c>
      <c r="M56" s="11">
        <v>170</v>
      </c>
      <c r="N56" s="11">
        <v>0</v>
      </c>
      <c r="O56" s="4">
        <v>0</v>
      </c>
      <c r="P56" s="4">
        <v>170</v>
      </c>
      <c r="Q56" s="11">
        <v>0</v>
      </c>
      <c r="R56" s="11">
        <v>0</v>
      </c>
      <c r="S56" s="11">
        <v>0</v>
      </c>
      <c r="T56" s="4">
        <v>170</v>
      </c>
      <c r="U56" s="11">
        <v>0</v>
      </c>
      <c r="V56" s="11">
        <v>534</v>
      </c>
      <c r="W56" s="4"/>
      <c r="X56" s="7">
        <v>0</v>
      </c>
      <c r="Y56" s="1" t="s">
        <v>60</v>
      </c>
      <c r="Z56" s="12" t="s">
        <v>60</v>
      </c>
      <c r="AA56" s="11">
        <v>0</v>
      </c>
      <c r="AB56" s="6" t="s">
        <v>1572</v>
      </c>
    </row>
    <row r="57" spans="1:28" ht="39.75" customHeight="1">
      <c r="A57" s="5">
        <v>47</v>
      </c>
      <c r="B57" s="9" t="s">
        <v>51</v>
      </c>
      <c r="C57" s="8" t="s">
        <v>48</v>
      </c>
      <c r="D57" s="9" t="s">
        <v>1618</v>
      </c>
      <c r="E57" s="8">
        <v>6</v>
      </c>
      <c r="F57" s="1" t="s">
        <v>1619</v>
      </c>
      <c r="G57" s="1" t="s">
        <v>1620</v>
      </c>
      <c r="H57" s="2" t="s">
        <v>49</v>
      </c>
      <c r="I57" s="3">
        <v>3</v>
      </c>
      <c r="J57" s="30" t="s">
        <v>1618</v>
      </c>
      <c r="K57" s="10">
        <v>0</v>
      </c>
      <c r="L57" s="10">
        <v>0</v>
      </c>
      <c r="M57" s="11">
        <v>56</v>
      </c>
      <c r="N57" s="11">
        <v>0</v>
      </c>
      <c r="O57" s="4">
        <v>0</v>
      </c>
      <c r="P57" s="4">
        <v>56</v>
      </c>
      <c r="Q57" s="11">
        <v>0</v>
      </c>
      <c r="R57" s="11">
        <v>0</v>
      </c>
      <c r="S57" s="11">
        <v>0</v>
      </c>
      <c r="T57" s="4">
        <v>56</v>
      </c>
      <c r="U57" s="11">
        <v>0</v>
      </c>
      <c r="V57" s="11">
        <v>220</v>
      </c>
      <c r="W57" s="4"/>
      <c r="X57" s="7">
        <v>0</v>
      </c>
      <c r="Y57" s="1" t="s">
        <v>60</v>
      </c>
      <c r="Z57" s="12" t="s">
        <v>60</v>
      </c>
      <c r="AA57" s="11">
        <v>0</v>
      </c>
      <c r="AB57" s="6" t="s">
        <v>1572</v>
      </c>
    </row>
    <row r="58" spans="1:28" ht="39.75" customHeight="1">
      <c r="A58" s="5">
        <v>48</v>
      </c>
      <c r="B58" s="9" t="s">
        <v>51</v>
      </c>
      <c r="C58" s="8" t="s">
        <v>48</v>
      </c>
      <c r="D58" s="9" t="s">
        <v>1621</v>
      </c>
      <c r="E58" s="8">
        <v>0.4</v>
      </c>
      <c r="F58" s="1" t="s">
        <v>1622</v>
      </c>
      <c r="G58" s="1" t="s">
        <v>1623</v>
      </c>
      <c r="H58" s="2" t="s">
        <v>49</v>
      </c>
      <c r="I58" s="3">
        <v>2</v>
      </c>
      <c r="J58" s="30" t="s">
        <v>1624</v>
      </c>
      <c r="K58" s="10">
        <v>0</v>
      </c>
      <c r="L58" s="10" t="s">
        <v>753</v>
      </c>
      <c r="M58" s="11">
        <v>110</v>
      </c>
      <c r="N58" s="11">
        <v>0</v>
      </c>
      <c r="O58" s="4">
        <v>0</v>
      </c>
      <c r="P58" s="4">
        <v>110</v>
      </c>
      <c r="Q58" s="11">
        <v>0</v>
      </c>
      <c r="R58" s="11">
        <v>0</v>
      </c>
      <c r="S58" s="11">
        <v>0</v>
      </c>
      <c r="T58" s="4">
        <v>110</v>
      </c>
      <c r="U58" s="11">
        <v>0</v>
      </c>
      <c r="V58" s="11">
        <v>250</v>
      </c>
      <c r="W58" s="4"/>
      <c r="X58" s="7">
        <v>0</v>
      </c>
      <c r="Y58" s="1" t="s">
        <v>60</v>
      </c>
      <c r="Z58" s="12" t="s">
        <v>60</v>
      </c>
      <c r="AA58" s="11">
        <v>0</v>
      </c>
      <c r="AB58" s="6" t="s">
        <v>1572</v>
      </c>
    </row>
    <row r="59" spans="1:28" ht="39.75" customHeight="1">
      <c r="A59" s="5">
        <v>49</v>
      </c>
      <c r="B59" s="9" t="s">
        <v>98</v>
      </c>
      <c r="C59" s="8" t="s">
        <v>48</v>
      </c>
      <c r="D59" s="9" t="s">
        <v>1625</v>
      </c>
      <c r="E59" s="8">
        <v>6</v>
      </c>
      <c r="F59" s="1" t="s">
        <v>1626</v>
      </c>
      <c r="G59" s="1" t="s">
        <v>1627</v>
      </c>
      <c r="H59" s="2" t="s">
        <v>49</v>
      </c>
      <c r="I59" s="3">
        <v>4</v>
      </c>
      <c r="J59" s="30" t="s">
        <v>1625</v>
      </c>
      <c r="K59" s="10">
        <v>0</v>
      </c>
      <c r="L59" s="10">
        <v>0</v>
      </c>
      <c r="M59" s="11">
        <v>26</v>
      </c>
      <c r="N59" s="11">
        <v>0</v>
      </c>
      <c r="O59" s="4">
        <v>0</v>
      </c>
      <c r="P59" s="4">
        <v>26</v>
      </c>
      <c r="Q59" s="11">
        <v>0</v>
      </c>
      <c r="R59" s="11">
        <v>0</v>
      </c>
      <c r="S59" s="11">
        <v>0</v>
      </c>
      <c r="T59" s="4">
        <v>26</v>
      </c>
      <c r="U59" s="11">
        <v>0</v>
      </c>
      <c r="V59" s="11">
        <v>556</v>
      </c>
      <c r="W59" s="4"/>
      <c r="X59" s="7">
        <v>0</v>
      </c>
      <c r="Y59" s="1" t="s">
        <v>60</v>
      </c>
      <c r="Z59" s="12" t="s">
        <v>60</v>
      </c>
      <c r="AA59" s="11">
        <v>0</v>
      </c>
      <c r="AB59" s="6" t="s">
        <v>1528</v>
      </c>
    </row>
    <row r="60" spans="1:28" ht="39.75" customHeight="1">
      <c r="A60" s="5">
        <v>50</v>
      </c>
      <c r="B60" s="9" t="s">
        <v>51</v>
      </c>
      <c r="C60" s="8" t="s">
        <v>48</v>
      </c>
      <c r="D60" s="9" t="s">
        <v>1628</v>
      </c>
      <c r="E60" s="8">
        <v>6</v>
      </c>
      <c r="F60" s="1" t="s">
        <v>1629</v>
      </c>
      <c r="G60" s="1" t="s">
        <v>1630</v>
      </c>
      <c r="H60" s="2" t="s">
        <v>49</v>
      </c>
      <c r="I60" s="3">
        <v>3</v>
      </c>
      <c r="J60" s="30" t="s">
        <v>1628</v>
      </c>
      <c r="K60" s="10">
        <v>0</v>
      </c>
      <c r="L60" s="10">
        <v>0</v>
      </c>
      <c r="M60" s="11">
        <v>104</v>
      </c>
      <c r="N60" s="11">
        <v>0</v>
      </c>
      <c r="O60" s="4">
        <v>0</v>
      </c>
      <c r="P60" s="4">
        <v>104</v>
      </c>
      <c r="Q60" s="11">
        <v>0</v>
      </c>
      <c r="R60" s="11">
        <v>0</v>
      </c>
      <c r="S60" s="11">
        <v>0</v>
      </c>
      <c r="T60" s="4">
        <v>104</v>
      </c>
      <c r="U60" s="11">
        <v>0</v>
      </c>
      <c r="V60" s="11">
        <v>458</v>
      </c>
      <c r="W60" s="4"/>
      <c r="X60" s="7">
        <v>0</v>
      </c>
      <c r="Y60" s="1" t="s">
        <v>60</v>
      </c>
      <c r="Z60" s="12" t="s">
        <v>60</v>
      </c>
      <c r="AA60" s="11">
        <v>0</v>
      </c>
      <c r="AB60" s="6" t="s">
        <v>1572</v>
      </c>
    </row>
    <row r="61" spans="1:28" ht="39.75" customHeight="1">
      <c r="A61" s="5">
        <v>51</v>
      </c>
      <c r="B61" s="9" t="s">
        <v>98</v>
      </c>
      <c r="C61" s="8" t="s">
        <v>48</v>
      </c>
      <c r="D61" s="9" t="s">
        <v>1631</v>
      </c>
      <c r="E61" s="8">
        <v>6</v>
      </c>
      <c r="F61" s="1" t="s">
        <v>1629</v>
      </c>
      <c r="G61" s="1" t="s">
        <v>1630</v>
      </c>
      <c r="H61" s="2" t="s">
        <v>49</v>
      </c>
      <c r="I61" s="3">
        <v>3</v>
      </c>
      <c r="J61" s="30" t="s">
        <v>1631</v>
      </c>
      <c r="K61" s="10">
        <v>0</v>
      </c>
      <c r="L61" s="10">
        <v>0</v>
      </c>
      <c r="M61" s="11">
        <v>2</v>
      </c>
      <c r="N61" s="11">
        <v>0</v>
      </c>
      <c r="O61" s="4">
        <v>0</v>
      </c>
      <c r="P61" s="4">
        <v>2</v>
      </c>
      <c r="Q61" s="11">
        <v>0</v>
      </c>
      <c r="R61" s="11">
        <v>0</v>
      </c>
      <c r="S61" s="11">
        <v>0</v>
      </c>
      <c r="T61" s="4">
        <v>2</v>
      </c>
      <c r="U61" s="11">
        <v>0</v>
      </c>
      <c r="V61" s="11">
        <v>65</v>
      </c>
      <c r="W61" s="4"/>
      <c r="X61" s="7">
        <v>0</v>
      </c>
      <c r="Y61" s="1" t="s">
        <v>60</v>
      </c>
      <c r="Z61" s="12" t="s">
        <v>60</v>
      </c>
      <c r="AA61" s="11">
        <v>0</v>
      </c>
      <c r="AB61" s="6" t="s">
        <v>1632</v>
      </c>
    </row>
    <row r="62" spans="1:28" ht="39.75" customHeight="1">
      <c r="A62" s="5">
        <v>52</v>
      </c>
      <c r="B62" s="9" t="s">
        <v>51</v>
      </c>
      <c r="C62" s="8" t="s">
        <v>362</v>
      </c>
      <c r="D62" s="9" t="s">
        <v>1633</v>
      </c>
      <c r="E62" s="8" t="s">
        <v>1634</v>
      </c>
      <c r="F62" s="1" t="s">
        <v>1635</v>
      </c>
      <c r="G62" s="1" t="s">
        <v>1636</v>
      </c>
      <c r="H62" s="2" t="s">
        <v>49</v>
      </c>
      <c r="I62" s="3">
        <v>2</v>
      </c>
      <c r="J62" s="30" t="s">
        <v>1637</v>
      </c>
      <c r="K62" s="10">
        <v>0</v>
      </c>
      <c r="L62" s="10">
        <v>0</v>
      </c>
      <c r="M62" s="11">
        <v>1</v>
      </c>
      <c r="N62" s="11">
        <v>0</v>
      </c>
      <c r="O62" s="4">
        <v>0</v>
      </c>
      <c r="P62" s="4">
        <v>1</v>
      </c>
      <c r="Q62" s="11">
        <v>0</v>
      </c>
      <c r="R62" s="11">
        <v>0</v>
      </c>
      <c r="S62" s="11">
        <v>0</v>
      </c>
      <c r="T62" s="4">
        <v>1</v>
      </c>
      <c r="U62" s="11">
        <v>0</v>
      </c>
      <c r="V62" s="11">
        <v>125</v>
      </c>
      <c r="W62" s="4"/>
      <c r="X62" s="7">
        <v>0</v>
      </c>
      <c r="Y62" s="1" t="s">
        <v>60</v>
      </c>
      <c r="Z62" s="12" t="s">
        <v>60</v>
      </c>
      <c r="AA62" s="11">
        <v>0</v>
      </c>
      <c r="AB62" s="6" t="s">
        <v>319</v>
      </c>
    </row>
    <row r="63" spans="1:28" ht="39.75" customHeight="1">
      <c r="A63" s="5">
        <v>53</v>
      </c>
      <c r="B63" s="9" t="s">
        <v>98</v>
      </c>
      <c r="C63" s="8" t="s">
        <v>48</v>
      </c>
      <c r="D63" s="9" t="s">
        <v>1638</v>
      </c>
      <c r="E63" s="8">
        <v>6</v>
      </c>
      <c r="F63" s="1" t="s">
        <v>1639</v>
      </c>
      <c r="G63" s="1" t="s">
        <v>1640</v>
      </c>
      <c r="H63" s="2" t="s">
        <v>49</v>
      </c>
      <c r="I63" s="3">
        <v>3</v>
      </c>
      <c r="J63" s="30" t="s">
        <v>1638</v>
      </c>
      <c r="K63" s="10">
        <v>0</v>
      </c>
      <c r="L63" s="10">
        <v>0</v>
      </c>
      <c r="M63" s="11">
        <v>1</v>
      </c>
      <c r="N63" s="11">
        <v>0</v>
      </c>
      <c r="O63" s="4">
        <v>0</v>
      </c>
      <c r="P63" s="4">
        <v>1</v>
      </c>
      <c r="Q63" s="11">
        <v>0</v>
      </c>
      <c r="R63" s="11">
        <v>0</v>
      </c>
      <c r="S63" s="11">
        <v>0</v>
      </c>
      <c r="T63" s="4">
        <v>1</v>
      </c>
      <c r="U63" s="11">
        <v>0</v>
      </c>
      <c r="V63" s="11">
        <v>65</v>
      </c>
      <c r="W63" s="4"/>
      <c r="X63" s="7">
        <v>0</v>
      </c>
      <c r="Y63" s="1" t="s">
        <v>60</v>
      </c>
      <c r="Z63" s="12" t="s">
        <v>60</v>
      </c>
      <c r="AA63" s="11">
        <v>0</v>
      </c>
      <c r="AB63" s="6" t="s">
        <v>1641</v>
      </c>
    </row>
    <row r="64" spans="1:28" ht="39.75" customHeight="1">
      <c r="A64" s="5">
        <v>54</v>
      </c>
      <c r="B64" s="9" t="s">
        <v>51</v>
      </c>
      <c r="C64" s="8" t="s">
        <v>48</v>
      </c>
      <c r="D64" s="9" t="s">
        <v>1642</v>
      </c>
      <c r="E64" s="8">
        <v>6</v>
      </c>
      <c r="F64" s="1" t="s">
        <v>1639</v>
      </c>
      <c r="G64" s="1" t="s">
        <v>1640</v>
      </c>
      <c r="H64" s="2" t="s">
        <v>49</v>
      </c>
      <c r="I64" s="3">
        <v>3</v>
      </c>
      <c r="J64" s="30" t="s">
        <v>1642</v>
      </c>
      <c r="K64" s="10">
        <v>0</v>
      </c>
      <c r="L64" s="10">
        <v>0</v>
      </c>
      <c r="M64" s="11">
        <v>219</v>
      </c>
      <c r="N64" s="11">
        <v>0</v>
      </c>
      <c r="O64" s="4">
        <v>0</v>
      </c>
      <c r="P64" s="4">
        <v>219</v>
      </c>
      <c r="Q64" s="11">
        <v>0</v>
      </c>
      <c r="R64" s="11">
        <v>0</v>
      </c>
      <c r="S64" s="11">
        <v>0</v>
      </c>
      <c r="T64" s="4">
        <v>219</v>
      </c>
      <c r="U64" s="11">
        <v>0</v>
      </c>
      <c r="V64" s="11">
        <v>458</v>
      </c>
      <c r="W64" s="4"/>
      <c r="X64" s="7">
        <v>0</v>
      </c>
      <c r="Y64" s="1" t="s">
        <v>60</v>
      </c>
      <c r="Z64" s="12" t="s">
        <v>60</v>
      </c>
      <c r="AA64" s="11">
        <v>0</v>
      </c>
      <c r="AB64" s="6" t="s">
        <v>1572</v>
      </c>
    </row>
    <row r="65" spans="1:28" ht="39.75" customHeight="1">
      <c r="A65" s="5">
        <v>55</v>
      </c>
      <c r="B65" s="9" t="s">
        <v>98</v>
      </c>
      <c r="C65" s="8" t="s">
        <v>48</v>
      </c>
      <c r="D65" s="9" t="s">
        <v>1643</v>
      </c>
      <c r="E65" s="8">
        <v>0.4</v>
      </c>
      <c r="F65" s="1" t="s">
        <v>1644</v>
      </c>
      <c r="G65" s="1" t="s">
        <v>1645</v>
      </c>
      <c r="H65" s="2" t="s">
        <v>49</v>
      </c>
      <c r="I65" s="3">
        <v>3</v>
      </c>
      <c r="J65" s="30" t="s">
        <v>1646</v>
      </c>
      <c r="K65" s="10">
        <v>0</v>
      </c>
      <c r="L65" s="10">
        <v>0</v>
      </c>
      <c r="M65" s="11">
        <v>1</v>
      </c>
      <c r="N65" s="11">
        <v>0</v>
      </c>
      <c r="O65" s="4">
        <v>0</v>
      </c>
      <c r="P65" s="4">
        <v>1</v>
      </c>
      <c r="Q65" s="11">
        <v>0</v>
      </c>
      <c r="R65" s="11">
        <v>0</v>
      </c>
      <c r="S65" s="11">
        <v>0</v>
      </c>
      <c r="T65" s="4">
        <v>1</v>
      </c>
      <c r="U65" s="11">
        <v>0</v>
      </c>
      <c r="V65" s="11">
        <v>15</v>
      </c>
      <c r="W65" s="4"/>
      <c r="X65" s="7">
        <v>0</v>
      </c>
      <c r="Y65" s="1" t="s">
        <v>60</v>
      </c>
      <c r="Z65" s="12" t="s">
        <v>60</v>
      </c>
      <c r="AA65" s="11">
        <v>0</v>
      </c>
      <c r="AB65" s="6" t="s">
        <v>1477</v>
      </c>
    </row>
    <row r="66" spans="1:28" ht="39.75" customHeight="1">
      <c r="A66" s="5">
        <v>56</v>
      </c>
      <c r="B66" s="9" t="s">
        <v>98</v>
      </c>
      <c r="C66" s="8" t="s">
        <v>48</v>
      </c>
      <c r="D66" s="9" t="s">
        <v>1602</v>
      </c>
      <c r="E66" s="8">
        <v>0.4</v>
      </c>
      <c r="F66" s="1" t="s">
        <v>1644</v>
      </c>
      <c r="G66" s="1" t="s">
        <v>1645</v>
      </c>
      <c r="H66" s="2" t="s">
        <v>49</v>
      </c>
      <c r="I66" s="3">
        <v>3</v>
      </c>
      <c r="J66" s="30" t="s">
        <v>1604</v>
      </c>
      <c r="K66" s="10">
        <v>0</v>
      </c>
      <c r="L66" s="10">
        <v>0</v>
      </c>
      <c r="M66" s="11">
        <v>1</v>
      </c>
      <c r="N66" s="11">
        <v>0</v>
      </c>
      <c r="O66" s="4">
        <v>0</v>
      </c>
      <c r="P66" s="4">
        <v>1</v>
      </c>
      <c r="Q66" s="11">
        <v>0</v>
      </c>
      <c r="R66" s="11">
        <v>0</v>
      </c>
      <c r="S66" s="11">
        <v>0</v>
      </c>
      <c r="T66" s="4">
        <v>1</v>
      </c>
      <c r="U66" s="11">
        <v>0</v>
      </c>
      <c r="V66" s="11">
        <v>45</v>
      </c>
      <c r="W66" s="4"/>
      <c r="X66" s="7">
        <v>0</v>
      </c>
      <c r="Y66" s="1" t="s">
        <v>60</v>
      </c>
      <c r="Z66" s="12" t="s">
        <v>60</v>
      </c>
      <c r="AA66" s="11">
        <v>0</v>
      </c>
      <c r="AB66" s="6" t="s">
        <v>319</v>
      </c>
    </row>
    <row r="67" spans="1:28" ht="39.75" customHeight="1">
      <c r="A67" s="5">
        <v>57</v>
      </c>
      <c r="B67" s="9" t="s">
        <v>98</v>
      </c>
      <c r="C67" s="8" t="s">
        <v>48</v>
      </c>
      <c r="D67" s="9" t="s">
        <v>1647</v>
      </c>
      <c r="E67" s="8">
        <v>6</v>
      </c>
      <c r="F67" s="1" t="s">
        <v>1644</v>
      </c>
      <c r="G67" s="1" t="s">
        <v>1648</v>
      </c>
      <c r="H67" s="2" t="s">
        <v>49</v>
      </c>
      <c r="I67" s="3">
        <v>7</v>
      </c>
      <c r="J67" s="30" t="s">
        <v>1649</v>
      </c>
      <c r="K67" s="10">
        <v>0</v>
      </c>
      <c r="L67" s="10" t="s">
        <v>1650</v>
      </c>
      <c r="M67" s="11">
        <v>1</v>
      </c>
      <c r="N67" s="11">
        <v>0</v>
      </c>
      <c r="O67" s="4">
        <v>1</v>
      </c>
      <c r="P67" s="4">
        <v>0</v>
      </c>
      <c r="Q67" s="11">
        <v>0</v>
      </c>
      <c r="R67" s="11">
        <v>0</v>
      </c>
      <c r="S67" s="11">
        <v>1</v>
      </c>
      <c r="T67" s="4">
        <v>0</v>
      </c>
      <c r="U67" s="11">
        <v>0</v>
      </c>
      <c r="V67" s="11">
        <v>250</v>
      </c>
      <c r="W67" s="4"/>
      <c r="X67" s="7">
        <v>0</v>
      </c>
      <c r="Y67" s="1" t="s">
        <v>60</v>
      </c>
      <c r="Z67" s="12" t="s">
        <v>60</v>
      </c>
      <c r="AA67" s="11">
        <v>0</v>
      </c>
      <c r="AB67" s="6" t="s">
        <v>1559</v>
      </c>
    </row>
    <row r="68" spans="1:28" ht="39.75" customHeight="1">
      <c r="A68" s="5">
        <v>58</v>
      </c>
      <c r="B68" s="9" t="s">
        <v>98</v>
      </c>
      <c r="C68" s="8" t="s">
        <v>48</v>
      </c>
      <c r="D68" s="9" t="s">
        <v>1651</v>
      </c>
      <c r="E68" s="8">
        <v>6</v>
      </c>
      <c r="F68" s="1" t="s">
        <v>1644</v>
      </c>
      <c r="G68" s="1" t="s">
        <v>1645</v>
      </c>
      <c r="H68" s="2" t="s">
        <v>49</v>
      </c>
      <c r="I68" s="3">
        <v>3</v>
      </c>
      <c r="J68" s="30" t="s">
        <v>1652</v>
      </c>
      <c r="K68" s="10">
        <v>0</v>
      </c>
      <c r="L68" s="10" t="s">
        <v>1653</v>
      </c>
      <c r="M68" s="11">
        <v>1</v>
      </c>
      <c r="N68" s="11">
        <v>0</v>
      </c>
      <c r="O68" s="4">
        <v>1</v>
      </c>
      <c r="P68" s="4">
        <v>0</v>
      </c>
      <c r="Q68" s="11">
        <v>0</v>
      </c>
      <c r="R68" s="11">
        <v>0</v>
      </c>
      <c r="S68" s="11">
        <v>1</v>
      </c>
      <c r="T68" s="4">
        <v>0</v>
      </c>
      <c r="U68" s="11">
        <v>0</v>
      </c>
      <c r="V68" s="11">
        <v>150</v>
      </c>
      <c r="W68" s="4"/>
      <c r="X68" s="7">
        <v>0</v>
      </c>
      <c r="Y68" s="1" t="s">
        <v>60</v>
      </c>
      <c r="Z68" s="12" t="s">
        <v>60</v>
      </c>
      <c r="AA68" s="11">
        <v>0</v>
      </c>
      <c r="AB68" s="6" t="s">
        <v>1559</v>
      </c>
    </row>
    <row r="69" spans="1:28" ht="39.75" customHeight="1">
      <c r="A69" s="5">
        <v>59</v>
      </c>
      <c r="B69" s="9" t="s">
        <v>51</v>
      </c>
      <c r="C69" s="8" t="s">
        <v>48</v>
      </c>
      <c r="D69" s="9" t="s">
        <v>1654</v>
      </c>
      <c r="E69" s="8">
        <v>6</v>
      </c>
      <c r="F69" s="1" t="s">
        <v>1655</v>
      </c>
      <c r="G69" s="1" t="s">
        <v>1656</v>
      </c>
      <c r="H69" s="2" t="s">
        <v>49</v>
      </c>
      <c r="I69" s="3">
        <v>4</v>
      </c>
      <c r="J69" s="30" t="s">
        <v>1657</v>
      </c>
      <c r="K69" s="10">
        <v>0</v>
      </c>
      <c r="L69" s="10">
        <v>0</v>
      </c>
      <c r="M69" s="11">
        <v>18</v>
      </c>
      <c r="N69" s="11">
        <v>0</v>
      </c>
      <c r="O69" s="4">
        <v>0</v>
      </c>
      <c r="P69" s="4">
        <v>18</v>
      </c>
      <c r="Q69" s="11">
        <v>0</v>
      </c>
      <c r="R69" s="11">
        <v>0</v>
      </c>
      <c r="S69" s="11">
        <v>0</v>
      </c>
      <c r="T69" s="4">
        <v>18</v>
      </c>
      <c r="U69" s="11">
        <v>0</v>
      </c>
      <c r="V69" s="11">
        <v>240</v>
      </c>
      <c r="W69" s="4"/>
      <c r="X69" s="7">
        <v>0</v>
      </c>
      <c r="Y69" s="1" t="s">
        <v>60</v>
      </c>
      <c r="Z69" s="12" t="s">
        <v>60</v>
      </c>
      <c r="AA69" s="11">
        <v>0</v>
      </c>
      <c r="AB69" s="6" t="s">
        <v>1658</v>
      </c>
    </row>
    <row r="70" spans="1:28" ht="39.75" customHeight="1">
      <c r="A70" s="5">
        <v>60</v>
      </c>
      <c r="B70" s="9" t="s">
        <v>98</v>
      </c>
      <c r="C70" s="8" t="s">
        <v>48</v>
      </c>
      <c r="D70" s="9" t="s">
        <v>1651</v>
      </c>
      <c r="E70" s="8">
        <v>6</v>
      </c>
      <c r="F70" s="1" t="s">
        <v>1659</v>
      </c>
      <c r="G70" s="1" t="s">
        <v>1660</v>
      </c>
      <c r="H70" s="2" t="s">
        <v>49</v>
      </c>
      <c r="I70" s="3">
        <v>3</v>
      </c>
      <c r="J70" s="30" t="s">
        <v>1661</v>
      </c>
      <c r="K70" s="10">
        <v>0</v>
      </c>
      <c r="L70" s="10" t="s">
        <v>1653</v>
      </c>
      <c r="M70" s="11">
        <v>1</v>
      </c>
      <c r="N70" s="11">
        <v>0</v>
      </c>
      <c r="O70" s="4">
        <v>1</v>
      </c>
      <c r="P70" s="4">
        <v>0</v>
      </c>
      <c r="Q70" s="11">
        <v>0</v>
      </c>
      <c r="R70" s="11">
        <v>0</v>
      </c>
      <c r="S70" s="11">
        <v>1</v>
      </c>
      <c r="T70" s="4">
        <v>0</v>
      </c>
      <c r="U70" s="11">
        <v>0</v>
      </c>
      <c r="V70" s="11">
        <v>150</v>
      </c>
      <c r="W70" s="4"/>
      <c r="X70" s="7">
        <v>0</v>
      </c>
      <c r="Y70" s="1" t="s">
        <v>60</v>
      </c>
      <c r="Z70" s="12" t="s">
        <v>60</v>
      </c>
      <c r="AA70" s="11">
        <v>0</v>
      </c>
      <c r="AB70" s="6" t="s">
        <v>1559</v>
      </c>
    </row>
    <row r="71" spans="1:28" ht="39.75" customHeight="1">
      <c r="A71" s="5">
        <v>61</v>
      </c>
      <c r="B71" s="9" t="s">
        <v>51</v>
      </c>
      <c r="C71" s="8" t="s">
        <v>48</v>
      </c>
      <c r="D71" s="9" t="s">
        <v>1662</v>
      </c>
      <c r="E71" s="8">
        <v>6</v>
      </c>
      <c r="F71" s="1" t="s">
        <v>1659</v>
      </c>
      <c r="G71" s="1" t="s">
        <v>1660</v>
      </c>
      <c r="H71" s="2" t="s">
        <v>49</v>
      </c>
      <c r="I71" s="3">
        <v>3</v>
      </c>
      <c r="J71" s="30" t="s">
        <v>1662</v>
      </c>
      <c r="K71" s="10">
        <v>0</v>
      </c>
      <c r="L71" s="10">
        <v>0</v>
      </c>
      <c r="M71" s="11">
        <v>89</v>
      </c>
      <c r="N71" s="11">
        <v>0</v>
      </c>
      <c r="O71" s="4">
        <v>0</v>
      </c>
      <c r="P71" s="4">
        <v>89</v>
      </c>
      <c r="Q71" s="11">
        <v>0</v>
      </c>
      <c r="R71" s="11">
        <v>0</v>
      </c>
      <c r="S71" s="11">
        <v>0</v>
      </c>
      <c r="T71" s="4">
        <v>89</v>
      </c>
      <c r="U71" s="11">
        <v>0</v>
      </c>
      <c r="V71" s="11">
        <v>218</v>
      </c>
      <c r="W71" s="4"/>
      <c r="X71" s="7">
        <v>0</v>
      </c>
      <c r="Y71" s="1" t="s">
        <v>60</v>
      </c>
      <c r="Z71" s="12" t="s">
        <v>60</v>
      </c>
      <c r="AA71" s="11">
        <v>0</v>
      </c>
      <c r="AB71" s="6" t="s">
        <v>1559</v>
      </c>
    </row>
    <row r="72" spans="1:28" ht="39.75" customHeight="1">
      <c r="A72" s="5">
        <v>62</v>
      </c>
      <c r="B72" s="9" t="s">
        <v>51</v>
      </c>
      <c r="C72" s="8" t="s">
        <v>50</v>
      </c>
      <c r="D72" s="9" t="s">
        <v>1679</v>
      </c>
      <c r="E72" s="8">
        <v>6</v>
      </c>
      <c r="F72" s="1" t="s">
        <v>1663</v>
      </c>
      <c r="G72" s="1" t="s">
        <v>1648</v>
      </c>
      <c r="H72" s="2" t="s">
        <v>49</v>
      </c>
      <c r="I72" s="3">
        <v>1</v>
      </c>
      <c r="J72" s="30" t="s">
        <v>1664</v>
      </c>
      <c r="K72" s="10">
        <v>0</v>
      </c>
      <c r="L72" s="10" t="s">
        <v>753</v>
      </c>
      <c r="M72" s="11">
        <v>1</v>
      </c>
      <c r="N72" s="11">
        <v>0</v>
      </c>
      <c r="O72" s="4">
        <v>1</v>
      </c>
      <c r="P72" s="4">
        <v>0</v>
      </c>
      <c r="Q72" s="11">
        <v>0</v>
      </c>
      <c r="R72" s="11">
        <v>0</v>
      </c>
      <c r="S72" s="11">
        <v>0</v>
      </c>
      <c r="T72" s="4">
        <v>1</v>
      </c>
      <c r="U72" s="11">
        <v>0</v>
      </c>
      <c r="V72" s="11">
        <v>50</v>
      </c>
      <c r="W72" s="4"/>
      <c r="X72" s="7">
        <v>0</v>
      </c>
      <c r="Y72" s="1" t="s">
        <v>60</v>
      </c>
      <c r="Z72" s="12" t="s">
        <v>60</v>
      </c>
      <c r="AA72" s="11">
        <v>0</v>
      </c>
      <c r="AB72" s="6" t="s">
        <v>1477</v>
      </c>
    </row>
    <row r="73" spans="1:28" ht="39.75" customHeight="1">
      <c r="A73" s="5">
        <v>63</v>
      </c>
      <c r="B73" s="9" t="s">
        <v>51</v>
      </c>
      <c r="C73" s="8" t="s">
        <v>50</v>
      </c>
      <c r="D73" s="9" t="s">
        <v>1665</v>
      </c>
      <c r="E73" s="8">
        <v>10</v>
      </c>
      <c r="F73" s="1" t="s">
        <v>1666</v>
      </c>
      <c r="G73" s="1" t="s">
        <v>1667</v>
      </c>
      <c r="H73" s="2" t="s">
        <v>82</v>
      </c>
      <c r="I73" s="3">
        <v>3.15</v>
      </c>
      <c r="J73" s="30" t="s">
        <v>1668</v>
      </c>
      <c r="K73" s="10" t="s">
        <v>1669</v>
      </c>
      <c r="L73" s="10">
        <v>0</v>
      </c>
      <c r="M73" s="11">
        <v>1</v>
      </c>
      <c r="N73" s="11">
        <v>0</v>
      </c>
      <c r="O73" s="4">
        <v>1</v>
      </c>
      <c r="P73" s="4">
        <v>0</v>
      </c>
      <c r="Q73" s="11">
        <v>0</v>
      </c>
      <c r="R73" s="11">
        <v>0</v>
      </c>
      <c r="S73" s="11">
        <v>0</v>
      </c>
      <c r="T73" s="4">
        <v>1</v>
      </c>
      <c r="U73" s="11">
        <v>0</v>
      </c>
      <c r="V73" s="11">
        <v>150</v>
      </c>
      <c r="W73" s="4"/>
      <c r="X73" s="7" t="s">
        <v>1670</v>
      </c>
      <c r="Y73" s="1" t="s">
        <v>94</v>
      </c>
      <c r="Z73" s="12" t="s">
        <v>1488</v>
      </c>
      <c r="AA73" s="11">
        <v>1</v>
      </c>
      <c r="AB73" s="6" t="s">
        <v>1671</v>
      </c>
    </row>
    <row r="74" spans="1:28" ht="39.75" customHeight="1">
      <c r="A74" s="5">
        <v>66</v>
      </c>
      <c r="B74" s="9" t="s">
        <v>98</v>
      </c>
      <c r="C74" s="8" t="s">
        <v>48</v>
      </c>
      <c r="D74" s="9" t="s">
        <v>1672</v>
      </c>
      <c r="E74" s="8">
        <v>10</v>
      </c>
      <c r="F74" s="1" t="s">
        <v>1673</v>
      </c>
      <c r="G74" s="1" t="s">
        <v>1674</v>
      </c>
      <c r="H74" s="2" t="s">
        <v>49</v>
      </c>
      <c r="I74" s="3">
        <v>4</v>
      </c>
      <c r="J74" s="30" t="s">
        <v>1672</v>
      </c>
      <c r="K74" s="10">
        <v>0</v>
      </c>
      <c r="L74" s="10">
        <v>0</v>
      </c>
      <c r="M74" s="11">
        <v>2</v>
      </c>
      <c r="N74" s="11">
        <v>0</v>
      </c>
      <c r="O74" s="4">
        <v>0</v>
      </c>
      <c r="P74" s="4">
        <v>2</v>
      </c>
      <c r="Q74" s="11">
        <v>0</v>
      </c>
      <c r="R74" s="11">
        <v>0</v>
      </c>
      <c r="S74" s="11">
        <v>0</v>
      </c>
      <c r="T74" s="4">
        <v>2</v>
      </c>
      <c r="U74" s="11">
        <v>0</v>
      </c>
      <c r="V74" s="11">
        <v>35</v>
      </c>
      <c r="W74" s="4"/>
      <c r="X74" s="7" t="s">
        <v>60</v>
      </c>
      <c r="Y74" s="1" t="s">
        <v>60</v>
      </c>
      <c r="Z74" s="12" t="s">
        <v>60</v>
      </c>
      <c r="AA74" s="11">
        <v>0</v>
      </c>
      <c r="AB74" s="6" t="s">
        <v>1675</v>
      </c>
    </row>
    <row r="75" spans="1:28" ht="39.75" customHeight="1">
      <c r="A75" s="5">
        <v>67</v>
      </c>
      <c r="B75" s="9" t="s">
        <v>51</v>
      </c>
      <c r="C75" s="8" t="s">
        <v>48</v>
      </c>
      <c r="D75" s="9" t="s">
        <v>1365</v>
      </c>
      <c r="E75" s="8">
        <v>6</v>
      </c>
      <c r="F75" s="1" t="s">
        <v>1676</v>
      </c>
      <c r="G75" s="1" t="s">
        <v>1677</v>
      </c>
      <c r="H75" s="2" t="s">
        <v>49</v>
      </c>
      <c r="I75" s="3">
        <v>3</v>
      </c>
      <c r="J75" s="30" t="s">
        <v>1365</v>
      </c>
      <c r="K75" s="10">
        <v>0</v>
      </c>
      <c r="L75" s="10">
        <v>0</v>
      </c>
      <c r="M75" s="11">
        <v>7</v>
      </c>
      <c r="N75" s="11">
        <v>0</v>
      </c>
      <c r="O75" s="4">
        <v>0</v>
      </c>
      <c r="P75" s="4">
        <v>7</v>
      </c>
      <c r="Q75" s="11">
        <v>0</v>
      </c>
      <c r="R75" s="11">
        <v>0</v>
      </c>
      <c r="S75" s="11">
        <v>0</v>
      </c>
      <c r="T75" s="4">
        <v>7</v>
      </c>
      <c r="U75" s="11">
        <v>0</v>
      </c>
      <c r="V75" s="11">
        <v>425</v>
      </c>
      <c r="W75" s="4"/>
      <c r="X75" s="7" t="s">
        <v>60</v>
      </c>
      <c r="Y75" s="1" t="s">
        <v>60</v>
      </c>
      <c r="Z75" s="12" t="s">
        <v>60</v>
      </c>
      <c r="AA75" s="11">
        <v>0</v>
      </c>
      <c r="AB75" s="6" t="s">
        <v>1294</v>
      </c>
    </row>
    <row r="76" spans="1:28" ht="39.75" customHeight="1">
      <c r="A76" s="5">
        <v>68</v>
      </c>
      <c r="B76" s="9" t="s">
        <v>98</v>
      </c>
      <c r="C76" s="8" t="s">
        <v>48</v>
      </c>
      <c r="D76" s="9" t="s">
        <v>1678</v>
      </c>
      <c r="E76" s="8">
        <v>10</v>
      </c>
      <c r="F76" s="1" t="s">
        <v>1676</v>
      </c>
      <c r="G76" s="1" t="s">
        <v>1677</v>
      </c>
      <c r="H76" s="2" t="s">
        <v>49</v>
      </c>
      <c r="I76" s="3">
        <v>3</v>
      </c>
      <c r="J76" s="30" t="s">
        <v>1678</v>
      </c>
      <c r="K76" s="10" t="s">
        <v>120</v>
      </c>
      <c r="L76" s="10">
        <v>0</v>
      </c>
      <c r="M76" s="11">
        <v>20</v>
      </c>
      <c r="N76" s="11">
        <v>0</v>
      </c>
      <c r="O76" s="4">
        <v>1</v>
      </c>
      <c r="P76" s="4">
        <v>19</v>
      </c>
      <c r="Q76" s="11">
        <v>0</v>
      </c>
      <c r="R76" s="11">
        <v>0</v>
      </c>
      <c r="S76" s="11">
        <v>0</v>
      </c>
      <c r="T76" s="4">
        <v>20</v>
      </c>
      <c r="U76" s="11">
        <v>0</v>
      </c>
      <c r="V76" s="11">
        <v>290</v>
      </c>
      <c r="W76" s="4"/>
      <c r="X76" s="7" t="s">
        <v>60</v>
      </c>
      <c r="Y76" s="1" t="s">
        <v>60</v>
      </c>
      <c r="Z76" s="12" t="s">
        <v>60</v>
      </c>
      <c r="AA76" s="11">
        <v>0</v>
      </c>
      <c r="AB76" s="6" t="s">
        <v>1528</v>
      </c>
    </row>
    <row r="77" spans="1:27" ht="15">
      <c r="A77" s="29"/>
      <c r="J77" s="19"/>
      <c r="N77" s="29"/>
      <c r="P77" s="19"/>
      <c r="Z77" s="29"/>
      <c r="AA77" s="29"/>
    </row>
    <row r="78" spans="1:27" ht="15">
      <c r="A78" s="29"/>
      <c r="J78" s="19"/>
      <c r="N78" s="29"/>
      <c r="P78" s="19"/>
      <c r="Z78" s="29"/>
      <c r="AA78" s="29"/>
    </row>
    <row r="79" spans="1:27" ht="15">
      <c r="A79" s="29"/>
      <c r="B79" s="126" t="s">
        <v>97</v>
      </c>
      <c r="C79" s="127"/>
      <c r="D79" s="127"/>
      <c r="E79" s="127"/>
      <c r="F79" s="127"/>
      <c r="G79" s="128"/>
      <c r="H79" s="48" t="s">
        <v>84</v>
      </c>
      <c r="I79" s="49"/>
      <c r="J79" s="50">
        <f>J80+J82</f>
        <v>66</v>
      </c>
      <c r="K79" s="49" t="s">
        <v>85</v>
      </c>
      <c r="L79" s="49" t="s">
        <v>85</v>
      </c>
      <c r="M79" s="49"/>
      <c r="N79" s="49"/>
      <c r="O79" s="49"/>
      <c r="P79" s="50"/>
      <c r="Q79" s="49"/>
      <c r="R79" s="49"/>
      <c r="S79" s="49"/>
      <c r="T79" s="49"/>
      <c r="U79" s="49"/>
      <c r="V79" s="49"/>
      <c r="W79" s="49"/>
      <c r="X79" s="51" t="s">
        <v>85</v>
      </c>
      <c r="Y79" s="51" t="s">
        <v>85</v>
      </c>
      <c r="Z79" s="51" t="s">
        <v>85</v>
      </c>
      <c r="AA79" s="49" t="s">
        <v>86</v>
      </c>
    </row>
    <row r="80" spans="1:27" ht="15">
      <c r="A80" s="29"/>
      <c r="B80" s="129" t="s">
        <v>87</v>
      </c>
      <c r="C80" s="130"/>
      <c r="D80" s="130"/>
      <c r="E80" s="130"/>
      <c r="F80" s="130"/>
      <c r="G80" s="131"/>
      <c r="H80" s="48" t="s">
        <v>49</v>
      </c>
      <c r="I80" s="53"/>
      <c r="J80" s="54">
        <v>65</v>
      </c>
      <c r="K80" s="53" t="s">
        <v>85</v>
      </c>
      <c r="L80" s="53" t="s">
        <v>85</v>
      </c>
      <c r="M80" s="53"/>
      <c r="N80" s="53"/>
      <c r="O80" s="53"/>
      <c r="P80" s="54"/>
      <c r="Q80" s="53"/>
      <c r="R80" s="53"/>
      <c r="S80" s="53"/>
      <c r="T80" s="53"/>
      <c r="U80" s="53"/>
      <c r="V80" s="53"/>
      <c r="W80" s="53"/>
      <c r="X80" s="55" t="s">
        <v>85</v>
      </c>
      <c r="Y80" s="55" t="s">
        <v>85</v>
      </c>
      <c r="Z80" s="55" t="s">
        <v>85</v>
      </c>
      <c r="AA80" s="53" t="s">
        <v>60</v>
      </c>
    </row>
    <row r="81" spans="1:27" ht="15">
      <c r="A81" s="29"/>
      <c r="B81" s="129" t="s">
        <v>88</v>
      </c>
      <c r="C81" s="130"/>
      <c r="D81" s="130"/>
      <c r="E81" s="130"/>
      <c r="F81" s="130"/>
      <c r="G81" s="131"/>
      <c r="H81" s="48" t="s">
        <v>89</v>
      </c>
      <c r="I81" s="53"/>
      <c r="J81" s="54" t="s">
        <v>85</v>
      </c>
      <c r="K81" s="53" t="s">
        <v>85</v>
      </c>
      <c r="L81" s="53" t="s">
        <v>85</v>
      </c>
      <c r="M81" s="53"/>
      <c r="N81" s="53"/>
      <c r="O81" s="53"/>
      <c r="P81" s="54"/>
      <c r="Q81" s="53"/>
      <c r="R81" s="53"/>
      <c r="S81" s="53"/>
      <c r="T81" s="53"/>
      <c r="U81" s="53"/>
      <c r="V81" s="53"/>
      <c r="W81" s="53"/>
      <c r="X81" s="55" t="s">
        <v>85</v>
      </c>
      <c r="Y81" s="55" t="s">
        <v>85</v>
      </c>
      <c r="Z81" s="55" t="s">
        <v>85</v>
      </c>
      <c r="AA81" s="53" t="s">
        <v>60</v>
      </c>
    </row>
    <row r="82" spans="1:27" ht="15">
      <c r="A82" s="29"/>
      <c r="B82" s="129" t="s">
        <v>90</v>
      </c>
      <c r="C82" s="130"/>
      <c r="D82" s="130"/>
      <c r="E82" s="130"/>
      <c r="F82" s="130"/>
      <c r="G82" s="131"/>
      <c r="H82" s="48" t="s">
        <v>82</v>
      </c>
      <c r="I82" s="53"/>
      <c r="J82" s="54">
        <v>1</v>
      </c>
      <c r="K82" s="53" t="s">
        <v>85</v>
      </c>
      <c r="L82" s="53" t="s">
        <v>85</v>
      </c>
      <c r="M82" s="53"/>
      <c r="N82" s="53"/>
      <c r="O82" s="53"/>
      <c r="P82" s="54"/>
      <c r="Q82" s="53"/>
      <c r="R82" s="53"/>
      <c r="S82" s="53"/>
      <c r="T82" s="53"/>
      <c r="U82" s="53"/>
      <c r="V82" s="53"/>
      <c r="W82" s="53"/>
      <c r="X82" s="55" t="s">
        <v>85</v>
      </c>
      <c r="Y82" s="55" t="s">
        <v>85</v>
      </c>
      <c r="Z82" s="55" t="s">
        <v>85</v>
      </c>
      <c r="AA82" s="53" t="s">
        <v>86</v>
      </c>
    </row>
    <row r="83" spans="1:27" ht="15">
      <c r="A83" s="29"/>
      <c r="B83" s="129" t="s">
        <v>91</v>
      </c>
      <c r="C83" s="130"/>
      <c r="D83" s="130"/>
      <c r="E83" s="130"/>
      <c r="F83" s="130"/>
      <c r="G83" s="131"/>
      <c r="H83" s="48" t="s">
        <v>92</v>
      </c>
      <c r="I83" s="53"/>
      <c r="J83" s="54" t="s">
        <v>85</v>
      </c>
      <c r="K83" s="53" t="s">
        <v>85</v>
      </c>
      <c r="L83" s="53" t="s">
        <v>85</v>
      </c>
      <c r="M83" s="53"/>
      <c r="N83" s="53"/>
      <c r="O83" s="53"/>
      <c r="P83" s="54"/>
      <c r="Q83" s="53"/>
      <c r="R83" s="53"/>
      <c r="S83" s="53"/>
      <c r="T83" s="53"/>
      <c r="U83" s="53"/>
      <c r="V83" s="53"/>
      <c r="W83" s="53"/>
      <c r="X83" s="55" t="s">
        <v>85</v>
      </c>
      <c r="Y83" s="55" t="s">
        <v>85</v>
      </c>
      <c r="Z83" s="55" t="s">
        <v>85</v>
      </c>
      <c r="AA83" s="53" t="s">
        <v>56</v>
      </c>
    </row>
    <row r="84" spans="1:27" ht="15">
      <c r="A84" s="29"/>
      <c r="J84" s="19"/>
      <c r="N84" s="29"/>
      <c r="P84" s="19"/>
      <c r="Z84" s="29"/>
      <c r="AA84" s="29"/>
    </row>
    <row r="85" spans="1:27" ht="15">
      <c r="A85" s="29"/>
      <c r="B85" s="126" t="s">
        <v>97</v>
      </c>
      <c r="C85" s="127"/>
      <c r="D85" s="127"/>
      <c r="E85" s="127"/>
      <c r="F85" s="127"/>
      <c r="G85" s="128"/>
      <c r="H85" s="48" t="s">
        <v>84</v>
      </c>
      <c r="I85" s="49"/>
      <c r="J85" s="50">
        <f>Сентябрь!J74+Октябрь!J79</f>
        <v>425</v>
      </c>
      <c r="K85" s="49" t="s">
        <v>85</v>
      </c>
      <c r="L85" s="49" t="s">
        <v>85</v>
      </c>
      <c r="M85" s="49"/>
      <c r="N85" s="49"/>
      <c r="O85" s="49"/>
      <c r="P85" s="50"/>
      <c r="Q85" s="49"/>
      <c r="R85" s="49"/>
      <c r="S85" s="49"/>
      <c r="T85" s="49"/>
      <c r="U85" s="49"/>
      <c r="V85" s="49"/>
      <c r="W85" s="49"/>
      <c r="X85" s="51" t="s">
        <v>85</v>
      </c>
      <c r="Y85" s="51" t="s">
        <v>85</v>
      </c>
      <c r="Z85" s="51" t="s">
        <v>85</v>
      </c>
      <c r="AA85" s="49" t="s">
        <v>86</v>
      </c>
    </row>
    <row r="86" spans="1:27" ht="15">
      <c r="A86" s="29"/>
      <c r="B86" s="129" t="s">
        <v>87</v>
      </c>
      <c r="C86" s="130"/>
      <c r="D86" s="130"/>
      <c r="E86" s="130"/>
      <c r="F86" s="130"/>
      <c r="G86" s="131"/>
      <c r="H86" s="48" t="s">
        <v>49</v>
      </c>
      <c r="I86" s="53"/>
      <c r="J86" s="54">
        <f>Сентябрь!J75+Октябрь!J80</f>
        <v>395</v>
      </c>
      <c r="K86" s="53" t="s">
        <v>85</v>
      </c>
      <c r="L86" s="53" t="s">
        <v>85</v>
      </c>
      <c r="M86" s="53"/>
      <c r="N86" s="53"/>
      <c r="O86" s="53"/>
      <c r="P86" s="54"/>
      <c r="Q86" s="53"/>
      <c r="R86" s="53"/>
      <c r="S86" s="53"/>
      <c r="T86" s="53"/>
      <c r="U86" s="53"/>
      <c r="V86" s="53"/>
      <c r="W86" s="53"/>
      <c r="X86" s="55" t="s">
        <v>85</v>
      </c>
      <c r="Y86" s="55" t="s">
        <v>85</v>
      </c>
      <c r="Z86" s="55" t="s">
        <v>85</v>
      </c>
      <c r="AA86" s="53" t="s">
        <v>60</v>
      </c>
    </row>
    <row r="87" spans="1:27" ht="15">
      <c r="A87" s="29"/>
      <c r="B87" s="129" t="s">
        <v>88</v>
      </c>
      <c r="C87" s="130"/>
      <c r="D87" s="130"/>
      <c r="E87" s="130"/>
      <c r="F87" s="130"/>
      <c r="G87" s="131"/>
      <c r="H87" s="48" t="s">
        <v>89</v>
      </c>
      <c r="I87" s="53"/>
      <c r="J87" s="54" t="s">
        <v>85</v>
      </c>
      <c r="K87" s="53" t="s">
        <v>85</v>
      </c>
      <c r="L87" s="53" t="s">
        <v>85</v>
      </c>
      <c r="M87" s="53"/>
      <c r="N87" s="53"/>
      <c r="O87" s="53"/>
      <c r="P87" s="54"/>
      <c r="Q87" s="53"/>
      <c r="R87" s="53"/>
      <c r="S87" s="53"/>
      <c r="T87" s="53"/>
      <c r="U87" s="53"/>
      <c r="V87" s="53"/>
      <c r="W87" s="53"/>
      <c r="X87" s="55" t="s">
        <v>85</v>
      </c>
      <c r="Y87" s="55" t="s">
        <v>85</v>
      </c>
      <c r="Z87" s="55" t="s">
        <v>85</v>
      </c>
      <c r="AA87" s="53" t="s">
        <v>60</v>
      </c>
    </row>
    <row r="88" spans="1:27" ht="15">
      <c r="A88" s="29"/>
      <c r="B88" s="129" t="s">
        <v>90</v>
      </c>
      <c r="C88" s="130"/>
      <c r="D88" s="130"/>
      <c r="E88" s="130"/>
      <c r="F88" s="130"/>
      <c r="G88" s="131"/>
      <c r="H88" s="48" t="s">
        <v>82</v>
      </c>
      <c r="I88" s="53"/>
      <c r="J88" s="54">
        <f>Сентябрь!J77+Октябрь!J82</f>
        <v>30</v>
      </c>
      <c r="K88" s="53" t="s">
        <v>85</v>
      </c>
      <c r="L88" s="53" t="s">
        <v>85</v>
      </c>
      <c r="M88" s="53"/>
      <c r="N88" s="53"/>
      <c r="O88" s="53"/>
      <c r="P88" s="54"/>
      <c r="Q88" s="53"/>
      <c r="R88" s="53"/>
      <c r="S88" s="53"/>
      <c r="T88" s="53"/>
      <c r="U88" s="53"/>
      <c r="V88" s="53"/>
      <c r="W88" s="53"/>
      <c r="X88" s="55" t="s">
        <v>85</v>
      </c>
      <c r="Y88" s="55" t="s">
        <v>85</v>
      </c>
      <c r="Z88" s="55" t="s">
        <v>85</v>
      </c>
      <c r="AA88" s="53" t="s">
        <v>86</v>
      </c>
    </row>
    <row r="89" spans="1:27" ht="15">
      <c r="A89" s="29"/>
      <c r="B89" s="129" t="s">
        <v>91</v>
      </c>
      <c r="C89" s="130"/>
      <c r="D89" s="130"/>
      <c r="E89" s="130"/>
      <c r="F89" s="130"/>
      <c r="G89" s="131"/>
      <c r="H89" s="48" t="s">
        <v>92</v>
      </c>
      <c r="I89" s="53"/>
      <c r="J89" s="54" t="s">
        <v>85</v>
      </c>
      <c r="K89" s="53" t="s">
        <v>85</v>
      </c>
      <c r="L89" s="53" t="s">
        <v>85</v>
      </c>
      <c r="M89" s="53"/>
      <c r="N89" s="53"/>
      <c r="O89" s="53"/>
      <c r="P89" s="54"/>
      <c r="Q89" s="53"/>
      <c r="R89" s="53"/>
      <c r="S89" s="53"/>
      <c r="T89" s="53"/>
      <c r="U89" s="53"/>
      <c r="V89" s="53"/>
      <c r="W89" s="53"/>
      <c r="X89" s="55" t="s">
        <v>85</v>
      </c>
      <c r="Y89" s="55" t="s">
        <v>85</v>
      </c>
      <c r="Z89" s="55" t="s">
        <v>85</v>
      </c>
      <c r="AA89" s="53" t="s">
        <v>56</v>
      </c>
    </row>
    <row r="90" spans="1:27" ht="15">
      <c r="A90" s="29"/>
      <c r="J90" s="19"/>
      <c r="N90" s="29"/>
      <c r="P90" s="19"/>
      <c r="Z90" s="29"/>
      <c r="AA90" s="29"/>
    </row>
    <row r="91" spans="1:27" ht="15">
      <c r="A91" s="29"/>
      <c r="J91" s="19"/>
      <c r="N91" s="29"/>
      <c r="P91" s="19"/>
      <c r="Z91" s="29"/>
      <c r="AA91" s="29"/>
    </row>
  </sheetData>
  <sheetProtection/>
  <autoFilter ref="H10:H76"/>
  <mergeCells count="40">
    <mergeCell ref="B88:G88"/>
    <mergeCell ref="B89:G89"/>
    <mergeCell ref="B81:G81"/>
    <mergeCell ref="B82:G82"/>
    <mergeCell ref="B83:G83"/>
    <mergeCell ref="B85:G85"/>
    <mergeCell ref="B86:G86"/>
    <mergeCell ref="B87:G87"/>
    <mergeCell ref="AB6:AB9"/>
    <mergeCell ref="X8:X9"/>
    <mergeCell ref="Y8:Y9"/>
    <mergeCell ref="Z8:Z9"/>
    <mergeCell ref="B79:G79"/>
    <mergeCell ref="B80:G80"/>
    <mergeCell ref="L7:L9"/>
    <mergeCell ref="M7:U7"/>
    <mergeCell ref="N8:P8"/>
    <mergeCell ref="W6:W9"/>
    <mergeCell ref="X6:Z7"/>
    <mergeCell ref="AA6:AA9"/>
    <mergeCell ref="V7:V9"/>
    <mergeCell ref="M8:M9"/>
    <mergeCell ref="H7:H9"/>
    <mergeCell ref="I7:I9"/>
    <mergeCell ref="C7:C9"/>
    <mergeCell ref="D7:D9"/>
    <mergeCell ref="E7:E9"/>
    <mergeCell ref="F7:F9"/>
    <mergeCell ref="Q8:T8"/>
    <mergeCell ref="U8:U9"/>
    <mergeCell ref="A7:A9"/>
    <mergeCell ref="B7:B9"/>
    <mergeCell ref="J7:J9"/>
    <mergeCell ref="K7:K9"/>
    <mergeCell ref="A1:M1"/>
    <mergeCell ref="A3:R3"/>
    <mergeCell ref="A4:R4"/>
    <mergeCell ref="A6:I6"/>
    <mergeCell ref="J6:V6"/>
    <mergeCell ref="G7:G9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Y21:Z22 Y39:Y52 Y53:Z57 Y58:Z63 Y64:Z69 Y70:Z72 X74:Z76" numberStoredAsText="1"/>
    <ignoredError sqref="Y73:Z73" numberStoredAsText="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="90" zoomScaleNormal="90" zoomScalePageLayoutView="0" workbookViewId="0" topLeftCell="A1">
      <pane ySplit="10" topLeftCell="A53" activePane="bottomLeft" state="frozen"/>
      <selection pane="topLeft" activeCell="A1" sqref="A1"/>
      <selection pane="bottomLeft" activeCell="J78" sqref="J78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6" width="9.7109375" style="29" customWidth="1"/>
    <col min="7" max="7" width="9.28125" style="29" customWidth="1"/>
    <col min="8" max="13" width="9.140625" style="29" customWidth="1"/>
    <col min="14" max="14" width="9.140625" style="19" customWidth="1"/>
    <col min="15" max="20" width="9.140625" style="29" customWidth="1"/>
    <col min="21" max="21" width="16.7109375" style="29" customWidth="1"/>
    <col min="22" max="25" width="9.140625" style="29" customWidth="1"/>
    <col min="26" max="26" width="10.28125" style="13" customWidth="1"/>
    <col min="27" max="16384" width="9.140625" style="13" customWidth="1"/>
  </cols>
  <sheetData>
    <row r="1" spans="1:25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6.5">
      <c r="A2" s="14" t="s">
        <v>0</v>
      </c>
      <c r="E2" s="13"/>
      <c r="F2" s="13"/>
      <c r="G2" s="13"/>
      <c r="H2" s="13"/>
      <c r="I2" s="13"/>
      <c r="J2" s="13"/>
      <c r="K2" s="13"/>
      <c r="L2" s="13"/>
      <c r="M2" s="15" t="s">
        <v>45</v>
      </c>
      <c r="N2" s="34" t="s">
        <v>2</v>
      </c>
      <c r="O2" s="17">
        <v>2020</v>
      </c>
      <c r="P2" s="13" t="s">
        <v>3</v>
      </c>
      <c r="Q2" s="13"/>
      <c r="R2" s="13"/>
      <c r="S2" s="13"/>
      <c r="T2" s="13"/>
      <c r="U2" s="18"/>
      <c r="V2" s="18"/>
      <c r="W2" s="18"/>
      <c r="X2" s="18"/>
      <c r="Y2" s="18"/>
    </row>
    <row r="3" spans="1:25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3"/>
      <c r="T3" s="13"/>
      <c r="U3" s="18"/>
      <c r="V3" s="18"/>
      <c r="W3" s="18"/>
      <c r="X3" s="18"/>
      <c r="Y3" s="18"/>
    </row>
    <row r="4" spans="1:25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0"/>
      <c r="T4" s="20"/>
      <c r="U4" s="20"/>
      <c r="V4" s="20"/>
      <c r="W4" s="20"/>
      <c r="X4" s="20"/>
      <c r="Y4" s="20"/>
    </row>
    <row r="5" spans="1:25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13"/>
      <c r="R5" s="13"/>
      <c r="S5" s="13"/>
      <c r="T5" s="13"/>
      <c r="U5" s="13"/>
      <c r="V5" s="13"/>
      <c r="W5" s="13"/>
      <c r="X5" s="13"/>
      <c r="Y5" s="13"/>
    </row>
    <row r="6" spans="1:28" ht="32.25" customHeight="1" thickBot="1">
      <c r="A6" s="136" t="s">
        <v>5</v>
      </c>
      <c r="B6" s="137"/>
      <c r="C6" s="137"/>
      <c r="D6" s="137"/>
      <c r="E6" s="137"/>
      <c r="F6" s="137"/>
      <c r="G6" s="137"/>
      <c r="H6" s="137"/>
      <c r="I6" s="152"/>
      <c r="J6" s="137" t="s">
        <v>6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139" t="s">
        <v>7</v>
      </c>
      <c r="X6" s="141" t="s">
        <v>8</v>
      </c>
      <c r="Y6" s="142"/>
      <c r="Z6" s="143"/>
      <c r="AA6" s="132" t="s">
        <v>1307</v>
      </c>
      <c r="AB6" s="147" t="s">
        <v>93</v>
      </c>
    </row>
    <row r="7" spans="1:28" ht="63" customHeight="1" thickBot="1">
      <c r="A7" s="134" t="s">
        <v>10</v>
      </c>
      <c r="B7" s="134" t="s">
        <v>11</v>
      </c>
      <c r="C7" s="134" t="s">
        <v>1308</v>
      </c>
      <c r="D7" s="134" t="s">
        <v>12</v>
      </c>
      <c r="E7" s="134" t="s">
        <v>13</v>
      </c>
      <c r="F7" s="134" t="s">
        <v>1309</v>
      </c>
      <c r="G7" s="134" t="s">
        <v>15</v>
      </c>
      <c r="H7" s="134" t="s">
        <v>1310</v>
      </c>
      <c r="I7" s="134" t="s">
        <v>17</v>
      </c>
      <c r="J7" s="132" t="s">
        <v>1311</v>
      </c>
      <c r="K7" s="134" t="s">
        <v>19</v>
      </c>
      <c r="L7" s="134" t="s">
        <v>20</v>
      </c>
      <c r="M7" s="136" t="s">
        <v>1312</v>
      </c>
      <c r="N7" s="137"/>
      <c r="O7" s="137"/>
      <c r="P7" s="137"/>
      <c r="Q7" s="137"/>
      <c r="R7" s="137"/>
      <c r="S7" s="137"/>
      <c r="T7" s="137"/>
      <c r="U7" s="138"/>
      <c r="V7" s="134" t="s">
        <v>21</v>
      </c>
      <c r="W7" s="140"/>
      <c r="X7" s="144"/>
      <c r="Y7" s="145"/>
      <c r="Z7" s="146"/>
      <c r="AA7" s="133"/>
      <c r="AB7" s="148"/>
    </row>
    <row r="8" spans="1:28" ht="63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33"/>
      <c r="K8" s="135"/>
      <c r="L8" s="135"/>
      <c r="M8" s="134" t="s">
        <v>22</v>
      </c>
      <c r="N8" s="136" t="s">
        <v>23</v>
      </c>
      <c r="O8" s="137"/>
      <c r="P8" s="138"/>
      <c r="Q8" s="136" t="s">
        <v>24</v>
      </c>
      <c r="R8" s="137"/>
      <c r="S8" s="137"/>
      <c r="T8" s="138"/>
      <c r="U8" s="134" t="s">
        <v>25</v>
      </c>
      <c r="V8" s="135"/>
      <c r="W8" s="140"/>
      <c r="X8" s="150" t="s">
        <v>26</v>
      </c>
      <c r="Y8" s="134" t="s">
        <v>27</v>
      </c>
      <c r="Z8" s="134" t="s">
        <v>28</v>
      </c>
      <c r="AA8" s="133"/>
      <c r="AB8" s="148"/>
    </row>
    <row r="9" spans="1:28" ht="71.25" customHeight="1" thickBot="1">
      <c r="A9" s="135"/>
      <c r="B9" s="135"/>
      <c r="C9" s="135"/>
      <c r="D9" s="135"/>
      <c r="E9" s="135"/>
      <c r="F9" s="135"/>
      <c r="G9" s="135"/>
      <c r="H9" s="135"/>
      <c r="I9" s="135"/>
      <c r="J9" s="133"/>
      <c r="K9" s="135"/>
      <c r="L9" s="135"/>
      <c r="M9" s="135"/>
      <c r="N9" s="84" t="s">
        <v>29</v>
      </c>
      <c r="O9" s="84" t="s">
        <v>30</v>
      </c>
      <c r="P9" s="84" t="s">
        <v>31</v>
      </c>
      <c r="Q9" s="84" t="s">
        <v>32</v>
      </c>
      <c r="R9" s="84" t="s">
        <v>33</v>
      </c>
      <c r="S9" s="84" t="s">
        <v>34</v>
      </c>
      <c r="T9" s="84" t="s">
        <v>1313</v>
      </c>
      <c r="U9" s="135"/>
      <c r="V9" s="135"/>
      <c r="W9" s="140"/>
      <c r="X9" s="151"/>
      <c r="Y9" s="135"/>
      <c r="Z9" s="135"/>
      <c r="AA9" s="133"/>
      <c r="AB9" s="149"/>
    </row>
    <row r="10" spans="1:28" s="19" customFormat="1" ht="15.75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12</v>
      </c>
      <c r="K10" s="85">
        <v>13</v>
      </c>
      <c r="L10" s="85">
        <v>14</v>
      </c>
      <c r="M10" s="85">
        <v>15</v>
      </c>
      <c r="N10" s="85">
        <v>16</v>
      </c>
      <c r="O10" s="85">
        <v>17</v>
      </c>
      <c r="P10" s="85">
        <v>18</v>
      </c>
      <c r="Q10" s="85">
        <v>19</v>
      </c>
      <c r="R10" s="85">
        <v>20</v>
      </c>
      <c r="S10" s="85">
        <v>21</v>
      </c>
      <c r="T10" s="85">
        <v>22</v>
      </c>
      <c r="U10" s="85">
        <v>23</v>
      </c>
      <c r="V10" s="85">
        <v>24</v>
      </c>
      <c r="W10" s="85">
        <v>25</v>
      </c>
      <c r="X10" s="85">
        <v>26</v>
      </c>
      <c r="Y10" s="85">
        <v>27</v>
      </c>
      <c r="Z10" s="85">
        <v>28</v>
      </c>
      <c r="AA10" s="85">
        <v>29</v>
      </c>
      <c r="AB10" s="86">
        <v>30</v>
      </c>
    </row>
    <row r="11" spans="1:28" ht="39.75" customHeight="1">
      <c r="A11" s="63">
        <v>1</v>
      </c>
      <c r="B11" s="64" t="s">
        <v>98</v>
      </c>
      <c r="C11" s="65" t="s">
        <v>48</v>
      </c>
      <c r="D11" s="64" t="s">
        <v>1682</v>
      </c>
      <c r="E11" s="65">
        <v>6</v>
      </c>
      <c r="F11" s="66" t="s">
        <v>1683</v>
      </c>
      <c r="G11" s="66" t="s">
        <v>1684</v>
      </c>
      <c r="H11" s="26" t="s">
        <v>49</v>
      </c>
      <c r="I11" s="67">
        <v>3</v>
      </c>
      <c r="J11" s="68" t="s">
        <v>1682</v>
      </c>
      <c r="K11" s="69">
        <v>0</v>
      </c>
      <c r="L11" s="69">
        <v>0</v>
      </c>
      <c r="M11" s="70">
        <v>3</v>
      </c>
      <c r="N11" s="70">
        <v>0</v>
      </c>
      <c r="O11" s="71">
        <v>0</v>
      </c>
      <c r="P11" s="71">
        <v>3</v>
      </c>
      <c r="Q11" s="70">
        <v>0</v>
      </c>
      <c r="R11" s="70">
        <v>0</v>
      </c>
      <c r="S11" s="70">
        <v>0</v>
      </c>
      <c r="T11" s="71">
        <v>3</v>
      </c>
      <c r="U11" s="70">
        <v>0</v>
      </c>
      <c r="V11" s="70">
        <v>125</v>
      </c>
      <c r="W11" s="71"/>
      <c r="X11" s="72"/>
      <c r="Y11" s="66"/>
      <c r="Z11" s="73"/>
      <c r="AA11" s="70"/>
      <c r="AB11" s="74" t="s">
        <v>1481</v>
      </c>
    </row>
    <row r="12" spans="1:28" ht="39.75" customHeight="1">
      <c r="A12" s="28">
        <v>2</v>
      </c>
      <c r="B12" s="64" t="s">
        <v>51</v>
      </c>
      <c r="C12" s="65" t="s">
        <v>48</v>
      </c>
      <c r="D12" s="64" t="s">
        <v>1685</v>
      </c>
      <c r="E12" s="65">
        <v>6</v>
      </c>
      <c r="F12" s="66" t="s">
        <v>1683</v>
      </c>
      <c r="G12" s="66" t="s">
        <v>1684</v>
      </c>
      <c r="H12" s="26" t="s">
        <v>49</v>
      </c>
      <c r="I12" s="67">
        <v>3</v>
      </c>
      <c r="J12" s="68" t="s">
        <v>1685</v>
      </c>
      <c r="K12" s="69">
        <v>0</v>
      </c>
      <c r="L12" s="69">
        <v>0</v>
      </c>
      <c r="M12" s="70">
        <v>3</v>
      </c>
      <c r="N12" s="70">
        <v>0</v>
      </c>
      <c r="O12" s="71">
        <v>0</v>
      </c>
      <c r="P12" s="71">
        <v>3</v>
      </c>
      <c r="Q12" s="70">
        <v>0</v>
      </c>
      <c r="R12" s="70">
        <v>0</v>
      </c>
      <c r="S12" s="70">
        <v>0</v>
      </c>
      <c r="T12" s="71">
        <v>3</v>
      </c>
      <c r="U12" s="70">
        <v>0</v>
      </c>
      <c r="V12" s="70">
        <v>65</v>
      </c>
      <c r="W12" s="71"/>
      <c r="X12" s="72"/>
      <c r="Y12" s="66"/>
      <c r="Z12" s="73"/>
      <c r="AA12" s="70"/>
      <c r="AB12" s="74" t="s">
        <v>1686</v>
      </c>
    </row>
    <row r="13" spans="1:28" ht="39.75" customHeight="1">
      <c r="A13" s="28">
        <v>3</v>
      </c>
      <c r="B13" s="64" t="s">
        <v>51</v>
      </c>
      <c r="C13" s="65" t="s">
        <v>48</v>
      </c>
      <c r="D13" s="64" t="s">
        <v>1687</v>
      </c>
      <c r="E13" s="65">
        <v>6</v>
      </c>
      <c r="F13" s="66" t="s">
        <v>1688</v>
      </c>
      <c r="G13" s="66" t="s">
        <v>1689</v>
      </c>
      <c r="H13" s="26" t="s">
        <v>49</v>
      </c>
      <c r="I13" s="67">
        <v>2</v>
      </c>
      <c r="J13" s="68" t="s">
        <v>1690</v>
      </c>
      <c r="K13" s="69">
        <v>0</v>
      </c>
      <c r="L13" s="69">
        <v>0</v>
      </c>
      <c r="M13" s="70">
        <v>4</v>
      </c>
      <c r="N13" s="70">
        <v>0</v>
      </c>
      <c r="O13" s="71">
        <v>0</v>
      </c>
      <c r="P13" s="71">
        <v>4</v>
      </c>
      <c r="Q13" s="70">
        <v>0</v>
      </c>
      <c r="R13" s="70">
        <v>0</v>
      </c>
      <c r="S13" s="70">
        <v>0</v>
      </c>
      <c r="T13" s="71">
        <v>4</v>
      </c>
      <c r="U13" s="70">
        <v>0</v>
      </c>
      <c r="V13" s="70">
        <v>75</v>
      </c>
      <c r="W13" s="71"/>
      <c r="X13" s="72"/>
      <c r="Y13" s="66"/>
      <c r="Z13" s="73"/>
      <c r="AA13" s="70"/>
      <c r="AB13" s="74" t="s">
        <v>1481</v>
      </c>
    </row>
    <row r="14" spans="1:28" ht="39.75" customHeight="1">
      <c r="A14" s="28">
        <v>4</v>
      </c>
      <c r="B14" s="64" t="s">
        <v>51</v>
      </c>
      <c r="C14" s="65" t="s">
        <v>297</v>
      </c>
      <c r="D14" s="64" t="s">
        <v>1691</v>
      </c>
      <c r="E14" s="65">
        <v>6</v>
      </c>
      <c r="F14" s="66" t="s">
        <v>1692</v>
      </c>
      <c r="G14" s="66" t="s">
        <v>1692</v>
      </c>
      <c r="H14" s="26" t="s">
        <v>61</v>
      </c>
      <c r="I14" s="67">
        <v>0.001</v>
      </c>
      <c r="J14" s="68" t="s">
        <v>1693</v>
      </c>
      <c r="K14" s="69">
        <v>0</v>
      </c>
      <c r="L14" s="69">
        <v>0</v>
      </c>
      <c r="M14" s="70">
        <v>0</v>
      </c>
      <c r="N14" s="70">
        <v>0</v>
      </c>
      <c r="O14" s="71">
        <v>0</v>
      </c>
      <c r="P14" s="71">
        <v>0</v>
      </c>
      <c r="Q14" s="70">
        <v>0</v>
      </c>
      <c r="R14" s="70">
        <v>0</v>
      </c>
      <c r="S14" s="70">
        <v>0</v>
      </c>
      <c r="T14" s="71">
        <v>0</v>
      </c>
      <c r="U14" s="70">
        <v>0</v>
      </c>
      <c r="V14" s="70">
        <v>0</v>
      </c>
      <c r="W14" s="71"/>
      <c r="X14" s="72" t="s">
        <v>1694</v>
      </c>
      <c r="Y14" s="66" t="s">
        <v>94</v>
      </c>
      <c r="Z14" s="73" t="s">
        <v>99</v>
      </c>
      <c r="AA14" s="70">
        <v>1</v>
      </c>
      <c r="AB14" s="65" t="s">
        <v>1695</v>
      </c>
    </row>
    <row r="15" spans="1:28" ht="39.75" customHeight="1">
      <c r="A15" s="28">
        <v>5</v>
      </c>
      <c r="B15" s="64" t="s">
        <v>98</v>
      </c>
      <c r="C15" s="65" t="s">
        <v>48</v>
      </c>
      <c r="D15" s="64" t="s">
        <v>1696</v>
      </c>
      <c r="E15" s="65">
        <v>6</v>
      </c>
      <c r="F15" s="66" t="s">
        <v>1697</v>
      </c>
      <c r="G15" s="66" t="s">
        <v>1698</v>
      </c>
      <c r="H15" s="26" t="s">
        <v>49</v>
      </c>
      <c r="I15" s="67">
        <v>3</v>
      </c>
      <c r="J15" s="68" t="s">
        <v>1696</v>
      </c>
      <c r="K15" s="69">
        <v>0</v>
      </c>
      <c r="L15" s="69">
        <v>0</v>
      </c>
      <c r="M15" s="70">
        <v>13</v>
      </c>
      <c r="N15" s="70">
        <v>0</v>
      </c>
      <c r="O15" s="71">
        <v>0</v>
      </c>
      <c r="P15" s="71">
        <v>13</v>
      </c>
      <c r="Q15" s="70">
        <v>0</v>
      </c>
      <c r="R15" s="70">
        <v>0</v>
      </c>
      <c r="S15" s="70">
        <v>0</v>
      </c>
      <c r="T15" s="71">
        <v>13</v>
      </c>
      <c r="U15" s="70">
        <v>0</v>
      </c>
      <c r="V15" s="70">
        <v>621</v>
      </c>
      <c r="W15" s="71"/>
      <c r="X15" s="72"/>
      <c r="Y15" s="66"/>
      <c r="Z15" s="73"/>
      <c r="AA15" s="70"/>
      <c r="AB15" s="74" t="s">
        <v>1528</v>
      </c>
    </row>
    <row r="16" spans="1:28" ht="39.75" customHeight="1">
      <c r="A16" s="28">
        <v>6</v>
      </c>
      <c r="B16" s="64" t="s">
        <v>51</v>
      </c>
      <c r="C16" s="65" t="s">
        <v>48</v>
      </c>
      <c r="D16" s="64" t="s">
        <v>308</v>
      </c>
      <c r="E16" s="65">
        <v>6</v>
      </c>
      <c r="F16" s="66" t="s">
        <v>1697</v>
      </c>
      <c r="G16" s="66" t="s">
        <v>1698</v>
      </c>
      <c r="H16" s="26" t="s">
        <v>49</v>
      </c>
      <c r="I16" s="67">
        <v>3</v>
      </c>
      <c r="J16" s="68" t="s">
        <v>308</v>
      </c>
      <c r="K16" s="69">
        <v>0</v>
      </c>
      <c r="L16" s="69">
        <v>0</v>
      </c>
      <c r="M16" s="70">
        <v>4</v>
      </c>
      <c r="N16" s="70">
        <v>0</v>
      </c>
      <c r="O16" s="71">
        <v>0</v>
      </c>
      <c r="P16" s="71">
        <v>4</v>
      </c>
      <c r="Q16" s="70">
        <v>0</v>
      </c>
      <c r="R16" s="70">
        <v>0</v>
      </c>
      <c r="S16" s="70">
        <v>0</v>
      </c>
      <c r="T16" s="71">
        <v>4</v>
      </c>
      <c r="U16" s="70">
        <v>0</v>
      </c>
      <c r="V16" s="70">
        <v>120</v>
      </c>
      <c r="W16" s="71"/>
      <c r="X16" s="72"/>
      <c r="Y16" s="66"/>
      <c r="Z16" s="73"/>
      <c r="AA16" s="70"/>
      <c r="AB16" s="65" t="s">
        <v>1572</v>
      </c>
    </row>
    <row r="17" spans="1:28" ht="39.75" customHeight="1">
      <c r="A17" s="28">
        <v>7</v>
      </c>
      <c r="B17" s="64" t="s">
        <v>51</v>
      </c>
      <c r="C17" s="65" t="s">
        <v>48</v>
      </c>
      <c r="D17" s="64" t="s">
        <v>1699</v>
      </c>
      <c r="E17" s="65">
        <v>6</v>
      </c>
      <c r="F17" s="66" t="s">
        <v>1700</v>
      </c>
      <c r="G17" s="66" t="s">
        <v>1701</v>
      </c>
      <c r="H17" s="26" t="s">
        <v>49</v>
      </c>
      <c r="I17" s="67">
        <v>2</v>
      </c>
      <c r="J17" s="68" t="s">
        <v>1699</v>
      </c>
      <c r="K17" s="69">
        <v>0</v>
      </c>
      <c r="L17" s="69">
        <v>0</v>
      </c>
      <c r="M17" s="70">
        <v>3</v>
      </c>
      <c r="N17" s="70">
        <v>0</v>
      </c>
      <c r="O17" s="71">
        <v>0</v>
      </c>
      <c r="P17" s="71">
        <v>3</v>
      </c>
      <c r="Q17" s="70">
        <v>0</v>
      </c>
      <c r="R17" s="70">
        <v>0</v>
      </c>
      <c r="S17" s="70">
        <v>0</v>
      </c>
      <c r="T17" s="71">
        <v>3</v>
      </c>
      <c r="U17" s="70">
        <v>0</v>
      </c>
      <c r="V17" s="70">
        <v>196</v>
      </c>
      <c r="W17" s="71"/>
      <c r="X17" s="72"/>
      <c r="Y17" s="66"/>
      <c r="Z17" s="73"/>
      <c r="AA17" s="70"/>
      <c r="AB17" s="74" t="s">
        <v>1702</v>
      </c>
    </row>
    <row r="18" spans="1:28" ht="39.75" customHeight="1">
      <c r="A18" s="28">
        <v>8</v>
      </c>
      <c r="B18" s="64" t="s">
        <v>98</v>
      </c>
      <c r="C18" s="65" t="s">
        <v>48</v>
      </c>
      <c r="D18" s="64" t="s">
        <v>1703</v>
      </c>
      <c r="E18" s="65">
        <v>6</v>
      </c>
      <c r="F18" s="66" t="s">
        <v>1704</v>
      </c>
      <c r="G18" s="66" t="s">
        <v>1705</v>
      </c>
      <c r="H18" s="26" t="s">
        <v>49</v>
      </c>
      <c r="I18" s="67">
        <v>3</v>
      </c>
      <c r="J18" s="68" t="s">
        <v>1703</v>
      </c>
      <c r="K18" s="69">
        <v>0</v>
      </c>
      <c r="L18" s="69">
        <v>0</v>
      </c>
      <c r="M18" s="70">
        <v>1</v>
      </c>
      <c r="N18" s="70">
        <v>0</v>
      </c>
      <c r="O18" s="71">
        <v>0</v>
      </c>
      <c r="P18" s="71">
        <v>1</v>
      </c>
      <c r="Q18" s="70">
        <v>0</v>
      </c>
      <c r="R18" s="70">
        <v>0</v>
      </c>
      <c r="S18" s="70">
        <v>0</v>
      </c>
      <c r="T18" s="71">
        <v>1</v>
      </c>
      <c r="U18" s="70">
        <v>0</v>
      </c>
      <c r="V18" s="70">
        <v>490</v>
      </c>
      <c r="W18" s="71"/>
      <c r="X18" s="72"/>
      <c r="Y18" s="66"/>
      <c r="Z18" s="73"/>
      <c r="AA18" s="70"/>
      <c r="AB18" s="74" t="s">
        <v>1481</v>
      </c>
    </row>
    <row r="19" spans="1:28" ht="39.75" customHeight="1">
      <c r="A19" s="28">
        <v>9</v>
      </c>
      <c r="B19" s="64" t="s">
        <v>51</v>
      </c>
      <c r="C19" s="65" t="s">
        <v>48</v>
      </c>
      <c r="D19" s="64" t="s">
        <v>1706</v>
      </c>
      <c r="E19" s="65">
        <v>6</v>
      </c>
      <c r="F19" s="66" t="s">
        <v>1707</v>
      </c>
      <c r="G19" s="66" t="s">
        <v>1708</v>
      </c>
      <c r="H19" s="26" t="s">
        <v>49</v>
      </c>
      <c r="I19" s="67">
        <v>3</v>
      </c>
      <c r="J19" s="68" t="s">
        <v>1706</v>
      </c>
      <c r="K19" s="69" t="s">
        <v>1709</v>
      </c>
      <c r="L19" s="69">
        <v>0</v>
      </c>
      <c r="M19" s="70">
        <v>13</v>
      </c>
      <c r="N19" s="70">
        <v>0</v>
      </c>
      <c r="O19" s="71">
        <v>1</v>
      </c>
      <c r="P19" s="71">
        <v>12</v>
      </c>
      <c r="Q19" s="70">
        <v>0</v>
      </c>
      <c r="R19" s="70">
        <v>0</v>
      </c>
      <c r="S19" s="70">
        <v>0</v>
      </c>
      <c r="T19" s="71">
        <v>13</v>
      </c>
      <c r="U19" s="70">
        <v>0</v>
      </c>
      <c r="V19" s="70">
        <v>295</v>
      </c>
      <c r="W19" s="71"/>
      <c r="X19" s="72"/>
      <c r="Y19" s="66"/>
      <c r="Z19" s="73"/>
      <c r="AA19" s="70"/>
      <c r="AB19" s="74" t="s">
        <v>1528</v>
      </c>
    </row>
    <row r="20" spans="1:28" ht="39.75" customHeight="1">
      <c r="A20" s="28">
        <v>10</v>
      </c>
      <c r="B20" s="64" t="s">
        <v>98</v>
      </c>
      <c r="C20" s="65" t="s">
        <v>48</v>
      </c>
      <c r="D20" s="64" t="s">
        <v>1710</v>
      </c>
      <c r="E20" s="65">
        <v>6</v>
      </c>
      <c r="F20" s="66" t="s">
        <v>1711</v>
      </c>
      <c r="G20" s="66" t="s">
        <v>1712</v>
      </c>
      <c r="H20" s="26" t="s">
        <v>49</v>
      </c>
      <c r="I20" s="67">
        <v>3</v>
      </c>
      <c r="J20" s="68" t="s">
        <v>1710</v>
      </c>
      <c r="K20" s="69">
        <v>0</v>
      </c>
      <c r="L20" s="69">
        <v>0</v>
      </c>
      <c r="M20" s="70">
        <v>1</v>
      </c>
      <c r="N20" s="70">
        <v>0</v>
      </c>
      <c r="O20" s="71">
        <v>0</v>
      </c>
      <c r="P20" s="71">
        <v>1</v>
      </c>
      <c r="Q20" s="70">
        <v>0</v>
      </c>
      <c r="R20" s="70">
        <v>0</v>
      </c>
      <c r="S20" s="70">
        <v>0</v>
      </c>
      <c r="T20" s="71">
        <v>1</v>
      </c>
      <c r="U20" s="70">
        <v>0</v>
      </c>
      <c r="V20" s="70">
        <v>65</v>
      </c>
      <c r="W20" s="71"/>
      <c r="X20" s="72"/>
      <c r="Y20" s="66"/>
      <c r="Z20" s="73"/>
      <c r="AA20" s="70"/>
      <c r="AB20" s="74" t="s">
        <v>1481</v>
      </c>
    </row>
    <row r="21" spans="1:28" ht="39.75" customHeight="1">
      <c r="A21" s="28">
        <v>11</v>
      </c>
      <c r="B21" s="64" t="s">
        <v>51</v>
      </c>
      <c r="C21" s="65" t="s">
        <v>48</v>
      </c>
      <c r="D21" s="64" t="s">
        <v>1713</v>
      </c>
      <c r="E21" s="65">
        <v>6</v>
      </c>
      <c r="F21" s="66" t="s">
        <v>1711</v>
      </c>
      <c r="G21" s="66" t="s">
        <v>1712</v>
      </c>
      <c r="H21" s="26" t="s">
        <v>49</v>
      </c>
      <c r="I21" s="67">
        <v>3</v>
      </c>
      <c r="J21" s="68" t="s">
        <v>1713</v>
      </c>
      <c r="K21" s="69">
        <v>0</v>
      </c>
      <c r="L21" s="69">
        <v>0</v>
      </c>
      <c r="M21" s="70">
        <v>1</v>
      </c>
      <c r="N21" s="70">
        <v>0</v>
      </c>
      <c r="O21" s="71">
        <v>0</v>
      </c>
      <c r="P21" s="71">
        <v>1</v>
      </c>
      <c r="Q21" s="70">
        <v>0</v>
      </c>
      <c r="R21" s="70">
        <v>0</v>
      </c>
      <c r="S21" s="70">
        <v>0</v>
      </c>
      <c r="T21" s="71">
        <v>1</v>
      </c>
      <c r="U21" s="70">
        <v>0</v>
      </c>
      <c r="V21" s="70">
        <v>35</v>
      </c>
      <c r="W21" s="71"/>
      <c r="X21" s="72"/>
      <c r="Y21" s="66"/>
      <c r="Z21" s="73"/>
      <c r="AA21" s="70"/>
      <c r="AB21" s="74" t="s">
        <v>1481</v>
      </c>
    </row>
    <row r="22" spans="1:28" ht="39.75" customHeight="1">
      <c r="A22" s="28">
        <v>12</v>
      </c>
      <c r="B22" s="64" t="s">
        <v>51</v>
      </c>
      <c r="C22" s="65" t="s">
        <v>48</v>
      </c>
      <c r="D22" s="64" t="s">
        <v>1714</v>
      </c>
      <c r="E22" s="65">
        <v>6</v>
      </c>
      <c r="F22" s="66" t="s">
        <v>1715</v>
      </c>
      <c r="G22" s="66" t="s">
        <v>1712</v>
      </c>
      <c r="H22" s="26" t="s">
        <v>49</v>
      </c>
      <c r="I22" s="67">
        <v>2</v>
      </c>
      <c r="J22" s="68" t="s">
        <v>1716</v>
      </c>
      <c r="K22" s="69">
        <v>0</v>
      </c>
      <c r="L22" s="69">
        <v>0</v>
      </c>
      <c r="M22" s="70">
        <v>8</v>
      </c>
      <c r="N22" s="70">
        <v>0</v>
      </c>
      <c r="O22" s="71">
        <v>0</v>
      </c>
      <c r="P22" s="71">
        <v>8</v>
      </c>
      <c r="Q22" s="70">
        <v>0</v>
      </c>
      <c r="R22" s="70">
        <v>0</v>
      </c>
      <c r="S22" s="70">
        <v>0</v>
      </c>
      <c r="T22" s="71">
        <v>8</v>
      </c>
      <c r="U22" s="70">
        <v>0</v>
      </c>
      <c r="V22" s="70">
        <v>360</v>
      </c>
      <c r="W22" s="71"/>
      <c r="X22" s="72"/>
      <c r="Y22" s="66"/>
      <c r="Z22" s="73"/>
      <c r="AA22" s="70"/>
      <c r="AB22" s="74" t="s">
        <v>1717</v>
      </c>
    </row>
    <row r="23" spans="1:28" ht="39.75" customHeight="1">
      <c r="A23" s="28">
        <v>13</v>
      </c>
      <c r="B23" s="64" t="s">
        <v>51</v>
      </c>
      <c r="C23" s="65" t="s">
        <v>48</v>
      </c>
      <c r="D23" s="64" t="s">
        <v>1718</v>
      </c>
      <c r="E23" s="65">
        <v>6</v>
      </c>
      <c r="F23" s="66" t="s">
        <v>1719</v>
      </c>
      <c r="G23" s="66" t="s">
        <v>1720</v>
      </c>
      <c r="H23" s="26" t="s">
        <v>49</v>
      </c>
      <c r="I23" s="67">
        <v>3</v>
      </c>
      <c r="J23" s="68" t="s">
        <v>1718</v>
      </c>
      <c r="K23" s="69">
        <v>0</v>
      </c>
      <c r="L23" s="69">
        <v>0</v>
      </c>
      <c r="M23" s="70">
        <v>15</v>
      </c>
      <c r="N23" s="70">
        <v>0</v>
      </c>
      <c r="O23" s="71">
        <v>0</v>
      </c>
      <c r="P23" s="71">
        <v>15</v>
      </c>
      <c r="Q23" s="70">
        <v>0</v>
      </c>
      <c r="R23" s="70">
        <v>0</v>
      </c>
      <c r="S23" s="70">
        <v>0</v>
      </c>
      <c r="T23" s="71">
        <v>15</v>
      </c>
      <c r="U23" s="70">
        <v>0</v>
      </c>
      <c r="V23" s="70">
        <v>272</v>
      </c>
      <c r="W23" s="71"/>
      <c r="X23" s="72"/>
      <c r="Y23" s="66"/>
      <c r="Z23" s="73"/>
      <c r="AA23" s="70"/>
      <c r="AB23" s="65" t="s">
        <v>1572</v>
      </c>
    </row>
    <row r="24" spans="1:28" ht="39.75" customHeight="1">
      <c r="A24" s="28">
        <v>14</v>
      </c>
      <c r="B24" s="64" t="s">
        <v>98</v>
      </c>
      <c r="C24" s="65" t="s">
        <v>48</v>
      </c>
      <c r="D24" s="64" t="s">
        <v>1721</v>
      </c>
      <c r="E24" s="65">
        <v>10</v>
      </c>
      <c r="F24" s="66" t="s">
        <v>1722</v>
      </c>
      <c r="G24" s="66" t="s">
        <v>1723</v>
      </c>
      <c r="H24" s="26" t="s">
        <v>49</v>
      </c>
      <c r="I24" s="67">
        <v>3</v>
      </c>
      <c r="J24" s="68" t="s">
        <v>1721</v>
      </c>
      <c r="K24" s="69">
        <v>0</v>
      </c>
      <c r="L24" s="69">
        <v>0</v>
      </c>
      <c r="M24" s="70">
        <v>9</v>
      </c>
      <c r="N24" s="70">
        <v>0</v>
      </c>
      <c r="O24" s="71">
        <v>0</v>
      </c>
      <c r="P24" s="71">
        <v>9</v>
      </c>
      <c r="Q24" s="70">
        <v>0</v>
      </c>
      <c r="R24" s="70">
        <v>0</v>
      </c>
      <c r="S24" s="70">
        <v>0</v>
      </c>
      <c r="T24" s="71">
        <v>9</v>
      </c>
      <c r="U24" s="70">
        <v>0</v>
      </c>
      <c r="V24" s="70">
        <v>150</v>
      </c>
      <c r="W24" s="71"/>
      <c r="X24" s="72"/>
      <c r="Y24" s="66"/>
      <c r="Z24" s="73"/>
      <c r="AA24" s="70"/>
      <c r="AB24" s="65" t="s">
        <v>1481</v>
      </c>
    </row>
    <row r="25" spans="1:28" ht="39.75" customHeight="1">
      <c r="A25" s="28">
        <v>15</v>
      </c>
      <c r="B25" s="64" t="s">
        <v>98</v>
      </c>
      <c r="C25" s="65" t="s">
        <v>48</v>
      </c>
      <c r="D25" s="64" t="s">
        <v>1724</v>
      </c>
      <c r="E25" s="65">
        <v>10</v>
      </c>
      <c r="F25" s="66" t="s">
        <v>1725</v>
      </c>
      <c r="G25" s="66" t="s">
        <v>1726</v>
      </c>
      <c r="H25" s="26" t="s">
        <v>49</v>
      </c>
      <c r="I25" s="67">
        <v>3</v>
      </c>
      <c r="J25" s="68" t="s">
        <v>1724</v>
      </c>
      <c r="K25" s="69" t="s">
        <v>1727</v>
      </c>
      <c r="L25" s="69">
        <v>0</v>
      </c>
      <c r="M25" s="70">
        <v>1</v>
      </c>
      <c r="N25" s="70">
        <v>0</v>
      </c>
      <c r="O25" s="71">
        <v>1</v>
      </c>
      <c r="P25" s="71">
        <v>0</v>
      </c>
      <c r="Q25" s="70">
        <v>0</v>
      </c>
      <c r="R25" s="70">
        <v>0</v>
      </c>
      <c r="S25" s="70">
        <v>1</v>
      </c>
      <c r="T25" s="71">
        <v>0</v>
      </c>
      <c r="U25" s="70">
        <v>0</v>
      </c>
      <c r="V25" s="70">
        <v>350</v>
      </c>
      <c r="W25" s="71"/>
      <c r="X25" s="72"/>
      <c r="Y25" s="66"/>
      <c r="Z25" s="73"/>
      <c r="AA25" s="70"/>
      <c r="AB25" s="65" t="s">
        <v>1481</v>
      </c>
    </row>
    <row r="26" spans="1:28" ht="39.75" customHeight="1">
      <c r="A26" s="28">
        <v>16</v>
      </c>
      <c r="B26" s="64" t="s">
        <v>51</v>
      </c>
      <c r="C26" s="65" t="s">
        <v>48</v>
      </c>
      <c r="D26" s="64" t="s">
        <v>316</v>
      </c>
      <c r="E26" s="65">
        <v>6</v>
      </c>
      <c r="F26" s="66" t="s">
        <v>1728</v>
      </c>
      <c r="G26" s="66" t="s">
        <v>1729</v>
      </c>
      <c r="H26" s="26" t="s">
        <v>49</v>
      </c>
      <c r="I26" s="67">
        <v>3</v>
      </c>
      <c r="J26" s="68" t="s">
        <v>316</v>
      </c>
      <c r="K26" s="69">
        <v>0</v>
      </c>
      <c r="L26" s="69">
        <v>0</v>
      </c>
      <c r="M26" s="70">
        <v>73</v>
      </c>
      <c r="N26" s="70">
        <v>0</v>
      </c>
      <c r="O26" s="71">
        <v>0</v>
      </c>
      <c r="P26" s="71">
        <v>73</v>
      </c>
      <c r="Q26" s="70">
        <v>0</v>
      </c>
      <c r="R26" s="70">
        <v>0</v>
      </c>
      <c r="S26" s="70">
        <v>0</v>
      </c>
      <c r="T26" s="71">
        <v>73</v>
      </c>
      <c r="U26" s="70">
        <v>0</v>
      </c>
      <c r="V26" s="70">
        <v>687</v>
      </c>
      <c r="W26" s="71"/>
      <c r="X26" s="72"/>
      <c r="Y26" s="66"/>
      <c r="Z26" s="73"/>
      <c r="AA26" s="70"/>
      <c r="AB26" s="65" t="s">
        <v>1481</v>
      </c>
    </row>
    <row r="27" spans="1:28" ht="39.75" customHeight="1">
      <c r="A27" s="28">
        <v>17</v>
      </c>
      <c r="B27" s="64" t="s">
        <v>51</v>
      </c>
      <c r="C27" s="65" t="s">
        <v>48</v>
      </c>
      <c r="D27" s="64" t="s">
        <v>1730</v>
      </c>
      <c r="E27" s="65">
        <v>0.4</v>
      </c>
      <c r="F27" s="66" t="s">
        <v>1731</v>
      </c>
      <c r="G27" s="66" t="s">
        <v>1732</v>
      </c>
      <c r="H27" s="26" t="s">
        <v>49</v>
      </c>
      <c r="I27" s="67">
        <v>2</v>
      </c>
      <c r="J27" s="68" t="s">
        <v>1733</v>
      </c>
      <c r="K27" s="69">
        <v>0</v>
      </c>
      <c r="L27" s="69">
        <v>0</v>
      </c>
      <c r="M27" s="70">
        <v>1</v>
      </c>
      <c r="N27" s="70">
        <v>0</v>
      </c>
      <c r="O27" s="71">
        <v>0</v>
      </c>
      <c r="P27" s="71">
        <v>1</v>
      </c>
      <c r="Q27" s="70">
        <v>0</v>
      </c>
      <c r="R27" s="70">
        <v>0</v>
      </c>
      <c r="S27" s="70">
        <v>0</v>
      </c>
      <c r="T27" s="71">
        <v>1</v>
      </c>
      <c r="U27" s="70">
        <v>0</v>
      </c>
      <c r="V27" s="70">
        <v>73</v>
      </c>
      <c r="W27" s="71"/>
      <c r="X27" s="72"/>
      <c r="Y27" s="66"/>
      <c r="Z27" s="73"/>
      <c r="AA27" s="70"/>
      <c r="AB27" s="65" t="s">
        <v>1734</v>
      </c>
    </row>
    <row r="28" spans="1:28" ht="39.75" customHeight="1">
      <c r="A28" s="28">
        <v>18</v>
      </c>
      <c r="B28" s="64" t="s">
        <v>98</v>
      </c>
      <c r="C28" s="65" t="s">
        <v>48</v>
      </c>
      <c r="D28" s="64" t="s">
        <v>1735</v>
      </c>
      <c r="E28" s="65">
        <v>6</v>
      </c>
      <c r="F28" s="66" t="s">
        <v>1736</v>
      </c>
      <c r="G28" s="66" t="s">
        <v>1737</v>
      </c>
      <c r="H28" s="26" t="s">
        <v>49</v>
      </c>
      <c r="I28" s="67">
        <v>3</v>
      </c>
      <c r="J28" s="68" t="s">
        <v>1738</v>
      </c>
      <c r="K28" s="69">
        <v>0</v>
      </c>
      <c r="L28" s="69" t="s">
        <v>120</v>
      </c>
      <c r="M28" s="70">
        <v>30</v>
      </c>
      <c r="N28" s="70">
        <v>0</v>
      </c>
      <c r="O28" s="71">
        <v>1</v>
      </c>
      <c r="P28" s="71">
        <v>29</v>
      </c>
      <c r="Q28" s="70">
        <v>0</v>
      </c>
      <c r="R28" s="70">
        <v>0</v>
      </c>
      <c r="S28" s="70">
        <v>0</v>
      </c>
      <c r="T28" s="71">
        <v>30</v>
      </c>
      <c r="U28" s="70">
        <v>0</v>
      </c>
      <c r="V28" s="70">
        <v>405</v>
      </c>
      <c r="W28" s="71"/>
      <c r="X28" s="72"/>
      <c r="Y28" s="66"/>
      <c r="Z28" s="73"/>
      <c r="AA28" s="70"/>
      <c r="AB28" s="65" t="s">
        <v>1528</v>
      </c>
    </row>
    <row r="29" spans="1:28" ht="39.75" customHeight="1">
      <c r="A29" s="28">
        <v>19</v>
      </c>
      <c r="B29" s="64" t="s">
        <v>51</v>
      </c>
      <c r="C29" s="65" t="s">
        <v>48</v>
      </c>
      <c r="D29" s="64" t="s">
        <v>1739</v>
      </c>
      <c r="E29" s="65">
        <v>6</v>
      </c>
      <c r="F29" s="66" t="s">
        <v>1736</v>
      </c>
      <c r="G29" s="66" t="s">
        <v>1737</v>
      </c>
      <c r="H29" s="26" t="s">
        <v>49</v>
      </c>
      <c r="I29" s="67">
        <v>3</v>
      </c>
      <c r="J29" s="68" t="s">
        <v>1739</v>
      </c>
      <c r="K29" s="69">
        <v>0</v>
      </c>
      <c r="L29" s="69">
        <v>0</v>
      </c>
      <c r="M29" s="70">
        <v>78</v>
      </c>
      <c r="N29" s="70">
        <v>0</v>
      </c>
      <c r="O29" s="71">
        <v>0</v>
      </c>
      <c r="P29" s="71">
        <v>78</v>
      </c>
      <c r="Q29" s="70">
        <v>0</v>
      </c>
      <c r="R29" s="70">
        <v>0</v>
      </c>
      <c r="S29" s="70">
        <v>0</v>
      </c>
      <c r="T29" s="71">
        <v>78</v>
      </c>
      <c r="U29" s="70">
        <v>0</v>
      </c>
      <c r="V29" s="70">
        <v>392</v>
      </c>
      <c r="W29" s="71"/>
      <c r="X29" s="72"/>
      <c r="Y29" s="66"/>
      <c r="Z29" s="73"/>
      <c r="AA29" s="70"/>
      <c r="AB29" s="65" t="s">
        <v>1481</v>
      </c>
    </row>
    <row r="30" spans="1:28" ht="39.75" customHeight="1">
      <c r="A30" s="28">
        <v>20</v>
      </c>
      <c r="B30" s="64" t="s">
        <v>98</v>
      </c>
      <c r="C30" s="65" t="s">
        <v>48</v>
      </c>
      <c r="D30" s="64" t="s">
        <v>1740</v>
      </c>
      <c r="E30" s="65">
        <v>10</v>
      </c>
      <c r="F30" s="66" t="s">
        <v>1741</v>
      </c>
      <c r="G30" s="66" t="s">
        <v>1742</v>
      </c>
      <c r="H30" s="26" t="s">
        <v>49</v>
      </c>
      <c r="I30" s="67">
        <v>3</v>
      </c>
      <c r="J30" s="68" t="s">
        <v>1743</v>
      </c>
      <c r="K30" s="69">
        <v>0</v>
      </c>
      <c r="L30" s="69">
        <v>0</v>
      </c>
      <c r="M30" s="70">
        <v>1</v>
      </c>
      <c r="N30" s="70">
        <v>0</v>
      </c>
      <c r="O30" s="71">
        <v>0</v>
      </c>
      <c r="P30" s="71">
        <v>1</v>
      </c>
      <c r="Q30" s="70">
        <v>0</v>
      </c>
      <c r="R30" s="70">
        <v>0</v>
      </c>
      <c r="S30" s="70">
        <v>0</v>
      </c>
      <c r="T30" s="71">
        <v>1</v>
      </c>
      <c r="U30" s="70">
        <v>0</v>
      </c>
      <c r="V30" s="70">
        <v>15</v>
      </c>
      <c r="W30" s="71"/>
      <c r="X30" s="72"/>
      <c r="Y30" s="66"/>
      <c r="Z30" s="73"/>
      <c r="AA30" s="70"/>
      <c r="AB30" s="65" t="s">
        <v>1572</v>
      </c>
    </row>
    <row r="31" spans="1:28" ht="39.75" customHeight="1">
      <c r="A31" s="28">
        <v>21</v>
      </c>
      <c r="B31" s="64" t="s">
        <v>98</v>
      </c>
      <c r="C31" s="65" t="s">
        <v>48</v>
      </c>
      <c r="D31" s="64" t="s">
        <v>1744</v>
      </c>
      <c r="E31" s="65">
        <v>6</v>
      </c>
      <c r="F31" s="66" t="s">
        <v>1745</v>
      </c>
      <c r="G31" s="66" t="s">
        <v>1746</v>
      </c>
      <c r="H31" s="26" t="s">
        <v>49</v>
      </c>
      <c r="I31" s="67">
        <v>3</v>
      </c>
      <c r="J31" s="68" t="s">
        <v>1744</v>
      </c>
      <c r="K31" s="69">
        <v>0</v>
      </c>
      <c r="L31" s="69" t="s">
        <v>1747</v>
      </c>
      <c r="M31" s="70">
        <v>10</v>
      </c>
      <c r="N31" s="70">
        <v>0</v>
      </c>
      <c r="O31" s="71">
        <v>2</v>
      </c>
      <c r="P31" s="71">
        <v>8</v>
      </c>
      <c r="Q31" s="70">
        <v>0</v>
      </c>
      <c r="R31" s="70">
        <v>0</v>
      </c>
      <c r="S31" s="70">
        <v>0</v>
      </c>
      <c r="T31" s="71">
        <v>10</v>
      </c>
      <c r="U31" s="70">
        <v>0</v>
      </c>
      <c r="V31" s="70">
        <v>436</v>
      </c>
      <c r="W31" s="71"/>
      <c r="X31" s="72"/>
      <c r="Y31" s="66"/>
      <c r="Z31" s="73"/>
      <c r="AA31" s="70"/>
      <c r="AB31" s="65" t="s">
        <v>1748</v>
      </c>
    </row>
    <row r="32" spans="1:28" ht="39.75" customHeight="1">
      <c r="A32" s="28">
        <v>22</v>
      </c>
      <c r="B32" s="64" t="s">
        <v>51</v>
      </c>
      <c r="C32" s="65" t="s">
        <v>48</v>
      </c>
      <c r="D32" s="64" t="s">
        <v>1749</v>
      </c>
      <c r="E32" s="65">
        <v>6</v>
      </c>
      <c r="F32" s="66" t="s">
        <v>1741</v>
      </c>
      <c r="G32" s="66" t="s">
        <v>1742</v>
      </c>
      <c r="H32" s="26" t="s">
        <v>49</v>
      </c>
      <c r="I32" s="67">
        <v>3</v>
      </c>
      <c r="J32" s="68" t="s">
        <v>1750</v>
      </c>
      <c r="K32" s="69">
        <v>0</v>
      </c>
      <c r="L32" s="69">
        <v>0</v>
      </c>
      <c r="M32" s="70">
        <v>2</v>
      </c>
      <c r="N32" s="70">
        <v>0</v>
      </c>
      <c r="O32" s="71">
        <v>0</v>
      </c>
      <c r="P32" s="71">
        <v>2</v>
      </c>
      <c r="Q32" s="70">
        <v>0</v>
      </c>
      <c r="R32" s="70">
        <v>0</v>
      </c>
      <c r="S32" s="70">
        <v>0</v>
      </c>
      <c r="T32" s="71">
        <v>2</v>
      </c>
      <c r="U32" s="70">
        <v>0</v>
      </c>
      <c r="V32" s="70">
        <v>250</v>
      </c>
      <c r="W32" s="71"/>
      <c r="X32" s="72"/>
      <c r="Y32" s="66"/>
      <c r="Z32" s="73"/>
      <c r="AA32" s="70"/>
      <c r="AB32" s="65" t="s">
        <v>1481</v>
      </c>
    </row>
    <row r="33" spans="1:28" ht="39.75" customHeight="1">
      <c r="A33" s="28">
        <v>23</v>
      </c>
      <c r="B33" s="64" t="s">
        <v>51</v>
      </c>
      <c r="C33" s="65" t="s">
        <v>48</v>
      </c>
      <c r="D33" s="64" t="s">
        <v>1751</v>
      </c>
      <c r="E33" s="65">
        <v>6</v>
      </c>
      <c r="F33" s="66" t="s">
        <v>1752</v>
      </c>
      <c r="G33" s="66" t="s">
        <v>1753</v>
      </c>
      <c r="H33" s="26" t="s">
        <v>49</v>
      </c>
      <c r="I33" s="67">
        <v>3</v>
      </c>
      <c r="J33" s="68" t="s">
        <v>1751</v>
      </c>
      <c r="K33" s="69">
        <v>0</v>
      </c>
      <c r="L33" s="69">
        <v>0</v>
      </c>
      <c r="M33" s="70">
        <v>7</v>
      </c>
      <c r="N33" s="70">
        <v>0</v>
      </c>
      <c r="O33" s="71">
        <v>0</v>
      </c>
      <c r="P33" s="71">
        <v>7</v>
      </c>
      <c r="Q33" s="70">
        <v>0</v>
      </c>
      <c r="R33" s="70">
        <v>0</v>
      </c>
      <c r="S33" s="70">
        <v>0</v>
      </c>
      <c r="T33" s="71">
        <v>7</v>
      </c>
      <c r="U33" s="70">
        <v>0</v>
      </c>
      <c r="V33" s="70">
        <v>150</v>
      </c>
      <c r="W33" s="71"/>
      <c r="X33" s="72"/>
      <c r="Y33" s="66"/>
      <c r="Z33" s="73"/>
      <c r="AA33" s="70"/>
      <c r="AB33" s="65" t="s">
        <v>1481</v>
      </c>
    </row>
    <row r="34" spans="1:29" ht="39.75" customHeight="1">
      <c r="A34" s="28">
        <v>24</v>
      </c>
      <c r="B34" s="64" t="s">
        <v>51</v>
      </c>
      <c r="C34" s="65" t="s">
        <v>50</v>
      </c>
      <c r="D34" s="64" t="s">
        <v>1754</v>
      </c>
      <c r="E34" s="65">
        <v>10</v>
      </c>
      <c r="F34" s="66" t="s">
        <v>1755</v>
      </c>
      <c r="G34" s="66" t="s">
        <v>1756</v>
      </c>
      <c r="H34" s="26" t="s">
        <v>82</v>
      </c>
      <c r="I34" s="67">
        <v>0.05</v>
      </c>
      <c r="J34" s="68" t="s">
        <v>1668</v>
      </c>
      <c r="K34" s="69">
        <v>0</v>
      </c>
      <c r="L34" s="69" t="s">
        <v>1669</v>
      </c>
      <c r="M34" s="70">
        <v>1</v>
      </c>
      <c r="N34" s="70">
        <v>0</v>
      </c>
      <c r="O34" s="71">
        <v>1</v>
      </c>
      <c r="P34" s="71">
        <v>0</v>
      </c>
      <c r="Q34" s="70">
        <v>0</v>
      </c>
      <c r="R34" s="70">
        <v>0</v>
      </c>
      <c r="S34" s="70">
        <v>0</v>
      </c>
      <c r="T34" s="71">
        <v>1</v>
      </c>
      <c r="U34" s="70">
        <v>0</v>
      </c>
      <c r="V34" s="70">
        <v>450</v>
      </c>
      <c r="W34" s="71"/>
      <c r="X34" s="72" t="s">
        <v>1757</v>
      </c>
      <c r="Y34" s="66" t="s">
        <v>94</v>
      </c>
      <c r="Z34" s="73" t="s">
        <v>94</v>
      </c>
      <c r="AA34" s="70">
        <v>1</v>
      </c>
      <c r="AB34" s="65" t="s">
        <v>1758</v>
      </c>
      <c r="AC34" s="14"/>
    </row>
    <row r="35" spans="1:28" ht="39.75" customHeight="1">
      <c r="A35" s="28">
        <v>25</v>
      </c>
      <c r="B35" s="64" t="s">
        <v>51</v>
      </c>
      <c r="C35" s="65" t="s">
        <v>48</v>
      </c>
      <c r="D35" s="64" t="s">
        <v>1759</v>
      </c>
      <c r="E35" s="65">
        <v>6</v>
      </c>
      <c r="F35" s="66" t="s">
        <v>1760</v>
      </c>
      <c r="G35" s="66" t="s">
        <v>1761</v>
      </c>
      <c r="H35" s="26" t="s">
        <v>49</v>
      </c>
      <c r="I35" s="67">
        <v>3</v>
      </c>
      <c r="J35" s="68" t="s">
        <v>1762</v>
      </c>
      <c r="K35" s="69">
        <v>0</v>
      </c>
      <c r="L35" s="69" t="s">
        <v>120</v>
      </c>
      <c r="M35" s="70">
        <v>14</v>
      </c>
      <c r="N35" s="70">
        <v>0</v>
      </c>
      <c r="O35" s="71">
        <v>1</v>
      </c>
      <c r="P35" s="71">
        <v>13</v>
      </c>
      <c r="Q35" s="70">
        <v>0</v>
      </c>
      <c r="R35" s="70">
        <v>0</v>
      </c>
      <c r="S35" s="70">
        <v>0</v>
      </c>
      <c r="T35" s="71">
        <v>14</v>
      </c>
      <c r="U35" s="70">
        <v>0</v>
      </c>
      <c r="V35" s="70">
        <v>285</v>
      </c>
      <c r="W35" s="71"/>
      <c r="X35" s="72"/>
      <c r="Y35" s="66"/>
      <c r="Z35" s="73"/>
      <c r="AA35" s="70"/>
      <c r="AB35" s="65" t="s">
        <v>1572</v>
      </c>
    </row>
    <row r="36" spans="1:28" ht="39.75" customHeight="1">
      <c r="A36" s="28">
        <v>26</v>
      </c>
      <c r="B36" s="64" t="s">
        <v>51</v>
      </c>
      <c r="C36" s="65" t="s">
        <v>48</v>
      </c>
      <c r="D36" s="64" t="s">
        <v>1759</v>
      </c>
      <c r="E36" s="65">
        <v>6</v>
      </c>
      <c r="F36" s="66" t="s">
        <v>1760</v>
      </c>
      <c r="G36" s="66" t="s">
        <v>1761</v>
      </c>
      <c r="H36" s="26" t="s">
        <v>49</v>
      </c>
      <c r="I36" s="67">
        <v>3</v>
      </c>
      <c r="J36" s="68" t="s">
        <v>1763</v>
      </c>
      <c r="K36" s="69">
        <v>0</v>
      </c>
      <c r="L36" s="69" t="s">
        <v>120</v>
      </c>
      <c r="M36" s="70">
        <v>14</v>
      </c>
      <c r="N36" s="70">
        <v>0</v>
      </c>
      <c r="O36" s="71">
        <v>1</v>
      </c>
      <c r="P36" s="71">
        <v>13</v>
      </c>
      <c r="Q36" s="70">
        <v>0</v>
      </c>
      <c r="R36" s="70">
        <v>0</v>
      </c>
      <c r="S36" s="70">
        <v>0</v>
      </c>
      <c r="T36" s="71">
        <v>14</v>
      </c>
      <c r="U36" s="70">
        <v>0</v>
      </c>
      <c r="V36" s="70">
        <v>300</v>
      </c>
      <c r="W36" s="71"/>
      <c r="X36" s="72"/>
      <c r="Y36" s="66"/>
      <c r="Z36" s="73"/>
      <c r="AA36" s="70"/>
      <c r="AB36" s="65" t="s">
        <v>1572</v>
      </c>
    </row>
    <row r="37" spans="1:29" ht="39.75" customHeight="1">
      <c r="A37" s="28">
        <v>27</v>
      </c>
      <c r="B37" s="64" t="s">
        <v>98</v>
      </c>
      <c r="C37" s="65" t="s">
        <v>297</v>
      </c>
      <c r="D37" s="64" t="s">
        <v>1764</v>
      </c>
      <c r="E37" s="65">
        <v>10</v>
      </c>
      <c r="F37" s="66" t="s">
        <v>1765</v>
      </c>
      <c r="G37" s="66" t="s">
        <v>1765</v>
      </c>
      <c r="H37" s="26" t="s">
        <v>82</v>
      </c>
      <c r="I37" s="67">
        <v>0.0001</v>
      </c>
      <c r="J37" s="68" t="s">
        <v>1766</v>
      </c>
      <c r="K37" s="69">
        <v>0</v>
      </c>
      <c r="L37" s="69">
        <v>0</v>
      </c>
      <c r="M37" s="70">
        <v>0</v>
      </c>
      <c r="N37" s="70">
        <v>0</v>
      </c>
      <c r="O37" s="71">
        <v>0</v>
      </c>
      <c r="P37" s="71">
        <v>0</v>
      </c>
      <c r="Q37" s="70">
        <v>0</v>
      </c>
      <c r="R37" s="70">
        <v>0</v>
      </c>
      <c r="S37" s="70">
        <v>0</v>
      </c>
      <c r="T37" s="71">
        <v>0</v>
      </c>
      <c r="U37" s="70">
        <v>0</v>
      </c>
      <c r="V37" s="70">
        <v>0</v>
      </c>
      <c r="W37" s="71"/>
      <c r="X37" s="72" t="s">
        <v>1757</v>
      </c>
      <c r="Y37" s="66" t="s">
        <v>94</v>
      </c>
      <c r="Z37" s="73" t="s">
        <v>1767</v>
      </c>
      <c r="AA37" s="70">
        <v>1</v>
      </c>
      <c r="AB37" s="65" t="s">
        <v>1768</v>
      </c>
      <c r="AC37" s="14"/>
    </row>
    <row r="38" spans="1:28" ht="39.75" customHeight="1">
      <c r="A38" s="28">
        <v>28</v>
      </c>
      <c r="B38" s="64" t="s">
        <v>98</v>
      </c>
      <c r="C38" s="65" t="s">
        <v>48</v>
      </c>
      <c r="D38" s="64" t="s">
        <v>1769</v>
      </c>
      <c r="E38" s="65">
        <v>6</v>
      </c>
      <c r="F38" s="66" t="s">
        <v>1770</v>
      </c>
      <c r="G38" s="66" t="s">
        <v>1771</v>
      </c>
      <c r="H38" s="26" t="s">
        <v>49</v>
      </c>
      <c r="I38" s="67">
        <v>3</v>
      </c>
      <c r="J38" s="68" t="s">
        <v>1772</v>
      </c>
      <c r="K38" s="69">
        <v>0</v>
      </c>
      <c r="L38" s="69" t="s">
        <v>1773</v>
      </c>
      <c r="M38" s="70">
        <v>3</v>
      </c>
      <c r="N38" s="70">
        <v>0</v>
      </c>
      <c r="O38" s="71">
        <v>1</v>
      </c>
      <c r="P38" s="71">
        <v>2</v>
      </c>
      <c r="Q38" s="70">
        <v>0</v>
      </c>
      <c r="R38" s="70">
        <v>0</v>
      </c>
      <c r="S38" s="70">
        <v>0</v>
      </c>
      <c r="T38" s="71">
        <v>3</v>
      </c>
      <c r="U38" s="70">
        <v>0</v>
      </c>
      <c r="V38" s="70">
        <v>240</v>
      </c>
      <c r="W38" s="71"/>
      <c r="X38" s="72"/>
      <c r="Y38" s="66"/>
      <c r="Z38" s="73"/>
      <c r="AA38" s="70"/>
      <c r="AB38" s="65" t="s">
        <v>1528</v>
      </c>
    </row>
    <row r="39" spans="1:28" ht="39.75" customHeight="1">
      <c r="A39" s="28">
        <v>29</v>
      </c>
      <c r="B39" s="64" t="s">
        <v>98</v>
      </c>
      <c r="C39" s="65" t="s">
        <v>48</v>
      </c>
      <c r="D39" s="64" t="s">
        <v>493</v>
      </c>
      <c r="E39" s="65">
        <v>0.4</v>
      </c>
      <c r="F39" s="66" t="s">
        <v>1774</v>
      </c>
      <c r="G39" s="66" t="s">
        <v>1775</v>
      </c>
      <c r="H39" s="26" t="s">
        <v>49</v>
      </c>
      <c r="I39" s="67">
        <v>1</v>
      </c>
      <c r="J39" s="68" t="s">
        <v>1776</v>
      </c>
      <c r="K39" s="69">
        <v>0</v>
      </c>
      <c r="L39" s="69">
        <v>0</v>
      </c>
      <c r="M39" s="70">
        <v>1</v>
      </c>
      <c r="N39" s="70">
        <v>0</v>
      </c>
      <c r="O39" s="71">
        <v>0</v>
      </c>
      <c r="P39" s="71">
        <v>1</v>
      </c>
      <c r="Q39" s="70">
        <v>0</v>
      </c>
      <c r="R39" s="70">
        <v>0</v>
      </c>
      <c r="S39" s="70">
        <v>0</v>
      </c>
      <c r="T39" s="71">
        <v>1</v>
      </c>
      <c r="U39" s="70">
        <v>0</v>
      </c>
      <c r="V39" s="70">
        <v>75</v>
      </c>
      <c r="W39" s="71"/>
      <c r="X39" s="72"/>
      <c r="Y39" s="66"/>
      <c r="Z39" s="73"/>
      <c r="AA39" s="70"/>
      <c r="AB39" s="65" t="s">
        <v>1477</v>
      </c>
    </row>
    <row r="40" spans="1:28" ht="39.75" customHeight="1">
      <c r="A40" s="28">
        <v>30</v>
      </c>
      <c r="B40" s="64" t="s">
        <v>51</v>
      </c>
      <c r="C40" s="65" t="s">
        <v>50</v>
      </c>
      <c r="D40" s="64" t="s">
        <v>159</v>
      </c>
      <c r="E40" s="65">
        <v>6</v>
      </c>
      <c r="F40" s="66" t="s">
        <v>1777</v>
      </c>
      <c r="G40" s="66" t="s">
        <v>1778</v>
      </c>
      <c r="H40" s="26" t="s">
        <v>49</v>
      </c>
      <c r="I40" s="67">
        <v>3</v>
      </c>
      <c r="J40" s="68" t="s">
        <v>1779</v>
      </c>
      <c r="K40" s="69">
        <v>0</v>
      </c>
      <c r="L40" s="69">
        <v>0</v>
      </c>
      <c r="M40" s="70">
        <v>4</v>
      </c>
      <c r="N40" s="70">
        <v>0</v>
      </c>
      <c r="O40" s="71">
        <v>0</v>
      </c>
      <c r="P40" s="71">
        <v>4</v>
      </c>
      <c r="Q40" s="70">
        <v>0</v>
      </c>
      <c r="R40" s="70">
        <v>0</v>
      </c>
      <c r="S40" s="70">
        <v>0</v>
      </c>
      <c r="T40" s="71">
        <v>4</v>
      </c>
      <c r="U40" s="70">
        <v>0</v>
      </c>
      <c r="V40" s="70">
        <v>150</v>
      </c>
      <c r="W40" s="71"/>
      <c r="X40" s="72"/>
      <c r="Y40" s="66"/>
      <c r="Z40" s="73"/>
      <c r="AA40" s="70"/>
      <c r="AB40" s="65" t="s">
        <v>1780</v>
      </c>
    </row>
    <row r="41" spans="1:28" ht="39.75" customHeight="1">
      <c r="A41" s="28">
        <v>31</v>
      </c>
      <c r="B41" s="64" t="s">
        <v>51</v>
      </c>
      <c r="C41" s="65" t="s">
        <v>48</v>
      </c>
      <c r="D41" s="64" t="s">
        <v>1781</v>
      </c>
      <c r="E41" s="65">
        <v>6</v>
      </c>
      <c r="F41" s="66" t="s">
        <v>1782</v>
      </c>
      <c r="G41" s="66" t="s">
        <v>1783</v>
      </c>
      <c r="H41" s="26" t="s">
        <v>49</v>
      </c>
      <c r="I41" s="67">
        <v>3</v>
      </c>
      <c r="J41" s="68" t="s">
        <v>1781</v>
      </c>
      <c r="K41" s="69">
        <v>0</v>
      </c>
      <c r="L41" s="69">
        <v>0</v>
      </c>
      <c r="M41" s="70">
        <v>79</v>
      </c>
      <c r="N41" s="70">
        <v>0</v>
      </c>
      <c r="O41" s="71">
        <v>0</v>
      </c>
      <c r="P41" s="71">
        <v>79</v>
      </c>
      <c r="Q41" s="70">
        <v>0</v>
      </c>
      <c r="R41" s="70">
        <v>0</v>
      </c>
      <c r="S41" s="70">
        <v>0</v>
      </c>
      <c r="T41" s="71">
        <v>79</v>
      </c>
      <c r="U41" s="70">
        <v>0</v>
      </c>
      <c r="V41" s="70">
        <v>273</v>
      </c>
      <c r="W41" s="71"/>
      <c r="X41" s="72"/>
      <c r="Y41" s="66"/>
      <c r="Z41" s="73"/>
      <c r="AA41" s="70"/>
      <c r="AB41" s="65" t="s">
        <v>1572</v>
      </c>
    </row>
    <row r="42" spans="1:28" ht="39.75" customHeight="1">
      <c r="A42" s="28">
        <v>32</v>
      </c>
      <c r="B42" s="64" t="s">
        <v>51</v>
      </c>
      <c r="C42" s="65" t="s">
        <v>48</v>
      </c>
      <c r="D42" s="64" t="s">
        <v>1784</v>
      </c>
      <c r="E42" s="65">
        <v>6</v>
      </c>
      <c r="F42" s="66" t="s">
        <v>1785</v>
      </c>
      <c r="G42" s="66" t="s">
        <v>1786</v>
      </c>
      <c r="H42" s="26" t="s">
        <v>49</v>
      </c>
      <c r="I42" s="67">
        <v>3</v>
      </c>
      <c r="J42" s="68" t="s">
        <v>1784</v>
      </c>
      <c r="K42" s="69">
        <v>0</v>
      </c>
      <c r="L42" s="69">
        <v>0</v>
      </c>
      <c r="M42" s="70">
        <v>1</v>
      </c>
      <c r="N42" s="70">
        <v>0</v>
      </c>
      <c r="O42" s="71">
        <v>0</v>
      </c>
      <c r="P42" s="71">
        <v>1</v>
      </c>
      <c r="Q42" s="70">
        <v>0</v>
      </c>
      <c r="R42" s="70">
        <v>0</v>
      </c>
      <c r="S42" s="70">
        <v>0</v>
      </c>
      <c r="T42" s="71">
        <v>1</v>
      </c>
      <c r="U42" s="70">
        <v>0</v>
      </c>
      <c r="V42" s="70">
        <v>15</v>
      </c>
      <c r="W42" s="71"/>
      <c r="X42" s="72"/>
      <c r="Y42" s="66"/>
      <c r="Z42" s="73"/>
      <c r="AA42" s="70"/>
      <c r="AB42" s="65" t="s">
        <v>1572</v>
      </c>
    </row>
    <row r="43" spans="1:28" ht="39.75" customHeight="1">
      <c r="A43" s="28">
        <v>33</v>
      </c>
      <c r="B43" s="64" t="s">
        <v>51</v>
      </c>
      <c r="C43" s="65" t="s">
        <v>48</v>
      </c>
      <c r="D43" s="64" t="s">
        <v>1787</v>
      </c>
      <c r="E43" s="65">
        <v>6</v>
      </c>
      <c r="F43" s="66" t="s">
        <v>1788</v>
      </c>
      <c r="G43" s="66" t="s">
        <v>1789</v>
      </c>
      <c r="H43" s="26" t="s">
        <v>49</v>
      </c>
      <c r="I43" s="67">
        <v>3</v>
      </c>
      <c r="J43" s="68" t="s">
        <v>1787</v>
      </c>
      <c r="K43" s="69">
        <v>0</v>
      </c>
      <c r="L43" s="69">
        <v>0</v>
      </c>
      <c r="M43" s="70">
        <v>11</v>
      </c>
      <c r="N43" s="70">
        <v>0</v>
      </c>
      <c r="O43" s="71">
        <v>0</v>
      </c>
      <c r="P43" s="71">
        <v>11</v>
      </c>
      <c r="Q43" s="70">
        <v>0</v>
      </c>
      <c r="R43" s="70">
        <v>0</v>
      </c>
      <c r="S43" s="70">
        <v>0</v>
      </c>
      <c r="T43" s="71">
        <v>11</v>
      </c>
      <c r="U43" s="70">
        <v>0</v>
      </c>
      <c r="V43" s="70">
        <v>556</v>
      </c>
      <c r="W43" s="71"/>
      <c r="X43" s="72"/>
      <c r="Y43" s="66"/>
      <c r="Z43" s="73"/>
      <c r="AA43" s="70"/>
      <c r="AB43" s="65" t="s">
        <v>1481</v>
      </c>
    </row>
    <row r="44" spans="1:28" ht="39.75" customHeight="1">
      <c r="A44" s="28">
        <v>34</v>
      </c>
      <c r="B44" s="64" t="s">
        <v>51</v>
      </c>
      <c r="C44" s="65" t="s">
        <v>48</v>
      </c>
      <c r="D44" s="64" t="s">
        <v>1790</v>
      </c>
      <c r="E44" s="65">
        <v>10</v>
      </c>
      <c r="F44" s="66" t="s">
        <v>1791</v>
      </c>
      <c r="G44" s="66" t="s">
        <v>1792</v>
      </c>
      <c r="H44" s="26" t="s">
        <v>49</v>
      </c>
      <c r="I44" s="67">
        <v>3</v>
      </c>
      <c r="J44" s="68" t="s">
        <v>1668</v>
      </c>
      <c r="K44" s="69">
        <v>0</v>
      </c>
      <c r="L44" s="69" t="s">
        <v>1669</v>
      </c>
      <c r="M44" s="70">
        <v>1</v>
      </c>
      <c r="N44" s="70">
        <v>0</v>
      </c>
      <c r="O44" s="71">
        <v>1</v>
      </c>
      <c r="P44" s="71">
        <v>0</v>
      </c>
      <c r="Q44" s="70">
        <v>0</v>
      </c>
      <c r="R44" s="70">
        <v>0</v>
      </c>
      <c r="S44" s="70">
        <v>0</v>
      </c>
      <c r="T44" s="71">
        <v>1</v>
      </c>
      <c r="U44" s="70">
        <v>0</v>
      </c>
      <c r="V44" s="70">
        <v>450</v>
      </c>
      <c r="W44" s="71"/>
      <c r="X44" s="72"/>
      <c r="Y44" s="66"/>
      <c r="Z44" s="73"/>
      <c r="AA44" s="70"/>
      <c r="AB44" s="65" t="s">
        <v>1481</v>
      </c>
    </row>
    <row r="45" spans="1:28" ht="39.75" customHeight="1">
      <c r="A45" s="28">
        <v>35</v>
      </c>
      <c r="B45" s="64" t="s">
        <v>98</v>
      </c>
      <c r="C45" s="65" t="s">
        <v>48</v>
      </c>
      <c r="D45" s="64" t="s">
        <v>1793</v>
      </c>
      <c r="E45" s="65">
        <v>6</v>
      </c>
      <c r="F45" s="66" t="s">
        <v>1791</v>
      </c>
      <c r="G45" s="66" t="s">
        <v>1792</v>
      </c>
      <c r="H45" s="26" t="s">
        <v>49</v>
      </c>
      <c r="I45" s="67">
        <v>3</v>
      </c>
      <c r="J45" s="68" t="s">
        <v>1794</v>
      </c>
      <c r="K45" s="69">
        <v>0</v>
      </c>
      <c r="L45" s="69" t="s">
        <v>1795</v>
      </c>
      <c r="M45" s="70">
        <v>1</v>
      </c>
      <c r="N45" s="70">
        <v>0</v>
      </c>
      <c r="O45" s="71">
        <v>1</v>
      </c>
      <c r="P45" s="71">
        <v>0</v>
      </c>
      <c r="Q45" s="70">
        <v>0</v>
      </c>
      <c r="R45" s="70">
        <v>0</v>
      </c>
      <c r="S45" s="70">
        <v>1</v>
      </c>
      <c r="T45" s="71">
        <v>0</v>
      </c>
      <c r="U45" s="70">
        <v>0</v>
      </c>
      <c r="V45" s="70">
        <v>350</v>
      </c>
      <c r="W45" s="71"/>
      <c r="X45" s="72"/>
      <c r="Y45" s="66"/>
      <c r="Z45" s="73"/>
      <c r="AA45" s="70"/>
      <c r="AB45" s="65" t="s">
        <v>1481</v>
      </c>
    </row>
    <row r="46" spans="1:28" ht="39.75" customHeight="1">
      <c r="A46" s="28">
        <v>36</v>
      </c>
      <c r="B46" s="64" t="s">
        <v>51</v>
      </c>
      <c r="C46" s="65" t="s">
        <v>48</v>
      </c>
      <c r="D46" s="64" t="s">
        <v>1654</v>
      </c>
      <c r="E46" s="65">
        <v>0.4</v>
      </c>
      <c r="F46" s="66" t="s">
        <v>1796</v>
      </c>
      <c r="G46" s="66" t="s">
        <v>1792</v>
      </c>
      <c r="H46" s="26" t="s">
        <v>49</v>
      </c>
      <c r="I46" s="67">
        <v>2</v>
      </c>
      <c r="J46" s="68" t="s">
        <v>1797</v>
      </c>
      <c r="K46" s="69">
        <v>0</v>
      </c>
      <c r="L46" s="69">
        <v>0</v>
      </c>
      <c r="M46" s="70">
        <v>8</v>
      </c>
      <c r="N46" s="70">
        <v>0</v>
      </c>
      <c r="O46" s="71">
        <v>0</v>
      </c>
      <c r="P46" s="71">
        <v>8</v>
      </c>
      <c r="Q46" s="70">
        <v>0</v>
      </c>
      <c r="R46" s="70">
        <v>0</v>
      </c>
      <c r="S46" s="70">
        <v>0</v>
      </c>
      <c r="T46" s="71">
        <v>8</v>
      </c>
      <c r="U46" s="70">
        <v>0</v>
      </c>
      <c r="V46" s="70">
        <v>125</v>
      </c>
      <c r="W46" s="71"/>
      <c r="X46" s="72"/>
      <c r="Y46" s="66"/>
      <c r="Z46" s="73"/>
      <c r="AA46" s="70"/>
      <c r="AB46" s="65" t="s">
        <v>1798</v>
      </c>
    </row>
    <row r="47" spans="1:28" ht="39.75" customHeight="1">
      <c r="A47" s="28">
        <v>37</v>
      </c>
      <c r="B47" s="64" t="s">
        <v>98</v>
      </c>
      <c r="C47" s="65" t="s">
        <v>48</v>
      </c>
      <c r="D47" s="64" t="s">
        <v>1793</v>
      </c>
      <c r="E47" s="65">
        <v>6</v>
      </c>
      <c r="F47" s="66" t="s">
        <v>1799</v>
      </c>
      <c r="G47" s="66" t="s">
        <v>1800</v>
      </c>
      <c r="H47" s="26" t="s">
        <v>49</v>
      </c>
      <c r="I47" s="67">
        <v>3</v>
      </c>
      <c r="J47" s="68" t="s">
        <v>1801</v>
      </c>
      <c r="K47" s="69">
        <v>0</v>
      </c>
      <c r="L47" s="69" t="s">
        <v>1795</v>
      </c>
      <c r="M47" s="70">
        <v>1</v>
      </c>
      <c r="N47" s="70">
        <v>0</v>
      </c>
      <c r="O47" s="71">
        <v>1</v>
      </c>
      <c r="P47" s="71">
        <v>0</v>
      </c>
      <c r="Q47" s="70">
        <v>0</v>
      </c>
      <c r="R47" s="70">
        <v>0</v>
      </c>
      <c r="S47" s="70">
        <v>1</v>
      </c>
      <c r="T47" s="71">
        <v>0</v>
      </c>
      <c r="U47" s="70">
        <v>0</v>
      </c>
      <c r="V47" s="70">
        <v>350</v>
      </c>
      <c r="W47" s="71"/>
      <c r="X47" s="72"/>
      <c r="Y47" s="66"/>
      <c r="Z47" s="73"/>
      <c r="AA47" s="70"/>
      <c r="AB47" s="65" t="s">
        <v>1481</v>
      </c>
    </row>
    <row r="48" spans="1:28" ht="39.75" customHeight="1">
      <c r="A48" s="28">
        <v>38</v>
      </c>
      <c r="B48" s="64" t="s">
        <v>51</v>
      </c>
      <c r="C48" s="65" t="s">
        <v>48</v>
      </c>
      <c r="D48" s="64" t="s">
        <v>1802</v>
      </c>
      <c r="E48" s="65">
        <v>0.4</v>
      </c>
      <c r="F48" s="66" t="s">
        <v>1803</v>
      </c>
      <c r="G48" s="66" t="s">
        <v>1804</v>
      </c>
      <c r="H48" s="26" t="s">
        <v>49</v>
      </c>
      <c r="I48" s="67">
        <v>2</v>
      </c>
      <c r="J48" s="68" t="s">
        <v>1805</v>
      </c>
      <c r="K48" s="69">
        <v>0</v>
      </c>
      <c r="L48" s="69" t="s">
        <v>120</v>
      </c>
      <c r="M48" s="70">
        <v>11</v>
      </c>
      <c r="N48" s="70">
        <v>0</v>
      </c>
      <c r="O48" s="71">
        <v>1</v>
      </c>
      <c r="P48" s="71">
        <v>10</v>
      </c>
      <c r="Q48" s="70">
        <v>0</v>
      </c>
      <c r="R48" s="70">
        <v>0</v>
      </c>
      <c r="S48" s="70">
        <v>0</v>
      </c>
      <c r="T48" s="71">
        <v>11</v>
      </c>
      <c r="U48" s="70">
        <v>0</v>
      </c>
      <c r="V48" s="70">
        <v>425</v>
      </c>
      <c r="W48" s="71"/>
      <c r="X48" s="72"/>
      <c r="Y48" s="66"/>
      <c r="Z48" s="73"/>
      <c r="AA48" s="70"/>
      <c r="AB48" s="65" t="s">
        <v>1734</v>
      </c>
    </row>
    <row r="49" spans="1:28" ht="39.75" customHeight="1">
      <c r="A49" s="28">
        <v>39</v>
      </c>
      <c r="B49" s="64" t="s">
        <v>51</v>
      </c>
      <c r="C49" s="65" t="s">
        <v>48</v>
      </c>
      <c r="D49" s="64" t="s">
        <v>1806</v>
      </c>
      <c r="E49" s="65">
        <v>6</v>
      </c>
      <c r="F49" s="66" t="s">
        <v>1807</v>
      </c>
      <c r="G49" s="66" t="s">
        <v>1808</v>
      </c>
      <c r="H49" s="26" t="s">
        <v>49</v>
      </c>
      <c r="I49" s="67">
        <v>3</v>
      </c>
      <c r="J49" s="68" t="s">
        <v>1806</v>
      </c>
      <c r="K49" s="69">
        <v>0</v>
      </c>
      <c r="L49" s="69">
        <v>0</v>
      </c>
      <c r="M49" s="70">
        <v>1</v>
      </c>
      <c r="N49" s="70">
        <v>0</v>
      </c>
      <c r="O49" s="71">
        <v>0</v>
      </c>
      <c r="P49" s="71">
        <v>1</v>
      </c>
      <c r="Q49" s="70">
        <v>0</v>
      </c>
      <c r="R49" s="70">
        <v>0</v>
      </c>
      <c r="S49" s="70">
        <v>0</v>
      </c>
      <c r="T49" s="71">
        <v>1</v>
      </c>
      <c r="U49" s="70">
        <v>0</v>
      </c>
      <c r="V49" s="70">
        <v>65</v>
      </c>
      <c r="W49" s="71"/>
      <c r="X49" s="72"/>
      <c r="Y49" s="66"/>
      <c r="Z49" s="73"/>
      <c r="AA49" s="70"/>
      <c r="AB49" s="65" t="s">
        <v>1481</v>
      </c>
    </row>
    <row r="50" spans="1:28" ht="39.75" customHeight="1">
      <c r="A50" s="28">
        <v>40</v>
      </c>
      <c r="B50" s="64" t="s">
        <v>51</v>
      </c>
      <c r="C50" s="65" t="s">
        <v>1012</v>
      </c>
      <c r="D50" s="64" t="s">
        <v>1317</v>
      </c>
      <c r="E50" s="65">
        <v>6</v>
      </c>
      <c r="F50" s="66" t="s">
        <v>1807</v>
      </c>
      <c r="G50" s="66" t="s">
        <v>1808</v>
      </c>
      <c r="H50" s="26" t="s">
        <v>49</v>
      </c>
      <c r="I50" s="67">
        <v>3</v>
      </c>
      <c r="J50" s="68" t="s">
        <v>1809</v>
      </c>
      <c r="K50" s="69" t="s">
        <v>753</v>
      </c>
      <c r="L50" s="69">
        <v>0</v>
      </c>
      <c r="M50" s="70">
        <v>10</v>
      </c>
      <c r="N50" s="70">
        <v>1</v>
      </c>
      <c r="O50" s="71">
        <v>0</v>
      </c>
      <c r="P50" s="71">
        <v>9</v>
      </c>
      <c r="Q50" s="70">
        <v>0</v>
      </c>
      <c r="R50" s="70">
        <v>0</v>
      </c>
      <c r="S50" s="70">
        <v>0</v>
      </c>
      <c r="T50" s="71">
        <v>10</v>
      </c>
      <c r="U50" s="70">
        <v>0</v>
      </c>
      <c r="V50" s="70">
        <v>75</v>
      </c>
      <c r="W50" s="71"/>
      <c r="X50" s="72"/>
      <c r="Y50" s="66"/>
      <c r="Z50" s="73"/>
      <c r="AA50" s="70"/>
      <c r="AB50" s="65" t="s">
        <v>1810</v>
      </c>
    </row>
    <row r="51" spans="1:28" ht="39.75" customHeight="1">
      <c r="A51" s="28">
        <v>41</v>
      </c>
      <c r="B51" s="64" t="s">
        <v>51</v>
      </c>
      <c r="C51" s="65" t="s">
        <v>48</v>
      </c>
      <c r="D51" s="64" t="s">
        <v>1811</v>
      </c>
      <c r="E51" s="65">
        <v>6</v>
      </c>
      <c r="F51" s="66" t="s">
        <v>1812</v>
      </c>
      <c r="G51" s="66" t="s">
        <v>1813</v>
      </c>
      <c r="H51" s="26" t="s">
        <v>49</v>
      </c>
      <c r="I51" s="67">
        <v>3</v>
      </c>
      <c r="J51" s="68" t="s">
        <v>1811</v>
      </c>
      <c r="K51" s="69">
        <v>0</v>
      </c>
      <c r="L51" s="69">
        <v>0</v>
      </c>
      <c r="M51" s="70">
        <v>1</v>
      </c>
      <c r="N51" s="70">
        <v>0</v>
      </c>
      <c r="O51" s="71">
        <v>0</v>
      </c>
      <c r="P51" s="71">
        <v>1</v>
      </c>
      <c r="Q51" s="70">
        <v>0</v>
      </c>
      <c r="R51" s="70">
        <v>0</v>
      </c>
      <c r="S51" s="70">
        <v>0</v>
      </c>
      <c r="T51" s="71">
        <v>1</v>
      </c>
      <c r="U51" s="70">
        <v>0</v>
      </c>
      <c r="V51" s="70">
        <v>1300</v>
      </c>
      <c r="W51" s="71"/>
      <c r="X51" s="72"/>
      <c r="Y51" s="66"/>
      <c r="Z51" s="73"/>
      <c r="AA51" s="70"/>
      <c r="AB51" s="65" t="s">
        <v>1481</v>
      </c>
    </row>
    <row r="52" spans="1:28" ht="39.75" customHeight="1">
      <c r="A52" s="28">
        <v>42</v>
      </c>
      <c r="B52" s="64" t="s">
        <v>98</v>
      </c>
      <c r="C52" s="65" t="s">
        <v>48</v>
      </c>
      <c r="D52" s="64" t="s">
        <v>1814</v>
      </c>
      <c r="E52" s="65">
        <v>6</v>
      </c>
      <c r="F52" s="66" t="s">
        <v>1815</v>
      </c>
      <c r="G52" s="66" t="s">
        <v>1816</v>
      </c>
      <c r="H52" s="26" t="s">
        <v>49</v>
      </c>
      <c r="I52" s="67">
        <v>3</v>
      </c>
      <c r="J52" s="68" t="s">
        <v>1814</v>
      </c>
      <c r="K52" s="69">
        <v>0</v>
      </c>
      <c r="L52" s="69">
        <v>0</v>
      </c>
      <c r="M52" s="70">
        <v>1</v>
      </c>
      <c r="N52" s="70">
        <v>0</v>
      </c>
      <c r="O52" s="71">
        <v>0</v>
      </c>
      <c r="P52" s="71">
        <v>1</v>
      </c>
      <c r="Q52" s="70">
        <v>0</v>
      </c>
      <c r="R52" s="70">
        <v>0</v>
      </c>
      <c r="S52" s="70">
        <v>0</v>
      </c>
      <c r="T52" s="71">
        <v>1</v>
      </c>
      <c r="U52" s="70">
        <v>0</v>
      </c>
      <c r="V52" s="70">
        <v>475</v>
      </c>
      <c r="W52" s="71"/>
      <c r="X52" s="72"/>
      <c r="Y52" s="66"/>
      <c r="Z52" s="73"/>
      <c r="AA52" s="70"/>
      <c r="AB52" s="65" t="s">
        <v>1481</v>
      </c>
    </row>
    <row r="53" spans="1:28" ht="39.75" customHeight="1">
      <c r="A53" s="28">
        <v>43</v>
      </c>
      <c r="B53" s="64" t="s">
        <v>51</v>
      </c>
      <c r="C53" s="65" t="s">
        <v>48</v>
      </c>
      <c r="D53" s="64" t="s">
        <v>1817</v>
      </c>
      <c r="E53" s="65">
        <v>6</v>
      </c>
      <c r="F53" s="66" t="s">
        <v>1815</v>
      </c>
      <c r="G53" s="66" t="s">
        <v>1816</v>
      </c>
      <c r="H53" s="26" t="s">
        <v>49</v>
      </c>
      <c r="I53" s="67">
        <v>3</v>
      </c>
      <c r="J53" s="68" t="s">
        <v>1817</v>
      </c>
      <c r="K53" s="69">
        <v>0</v>
      </c>
      <c r="L53" s="69">
        <v>0</v>
      </c>
      <c r="M53" s="70">
        <v>50</v>
      </c>
      <c r="N53" s="70">
        <v>0</v>
      </c>
      <c r="O53" s="71">
        <v>0</v>
      </c>
      <c r="P53" s="71">
        <v>50</v>
      </c>
      <c r="Q53" s="70">
        <v>0</v>
      </c>
      <c r="R53" s="70">
        <v>0</v>
      </c>
      <c r="S53" s="70">
        <v>0</v>
      </c>
      <c r="T53" s="71">
        <v>50</v>
      </c>
      <c r="U53" s="70">
        <v>0</v>
      </c>
      <c r="V53" s="70">
        <v>230</v>
      </c>
      <c r="W53" s="71"/>
      <c r="X53" s="72"/>
      <c r="Y53" s="66"/>
      <c r="Z53" s="73"/>
      <c r="AA53" s="70"/>
      <c r="AB53" s="65" t="s">
        <v>1572</v>
      </c>
    </row>
    <row r="54" spans="1:28" ht="39.75" customHeight="1">
      <c r="A54" s="28">
        <v>44</v>
      </c>
      <c r="B54" s="64" t="s">
        <v>98</v>
      </c>
      <c r="C54" s="65" t="s">
        <v>67</v>
      </c>
      <c r="D54" s="64" t="s">
        <v>1818</v>
      </c>
      <c r="E54" s="65">
        <v>6</v>
      </c>
      <c r="F54" s="66" t="s">
        <v>1819</v>
      </c>
      <c r="G54" s="66" t="s">
        <v>1820</v>
      </c>
      <c r="H54" s="26" t="s">
        <v>49</v>
      </c>
      <c r="I54" s="67">
        <v>3</v>
      </c>
      <c r="J54" s="68" t="s">
        <v>1821</v>
      </c>
      <c r="K54" s="69">
        <v>0</v>
      </c>
      <c r="L54" s="69">
        <v>0</v>
      </c>
      <c r="M54" s="70">
        <v>1</v>
      </c>
      <c r="N54" s="70">
        <v>0</v>
      </c>
      <c r="O54" s="71">
        <v>0</v>
      </c>
      <c r="P54" s="71">
        <v>1</v>
      </c>
      <c r="Q54" s="70">
        <v>0</v>
      </c>
      <c r="R54" s="70">
        <v>0</v>
      </c>
      <c r="S54" s="70">
        <v>0</v>
      </c>
      <c r="T54" s="71">
        <v>1</v>
      </c>
      <c r="U54" s="70">
        <v>0</v>
      </c>
      <c r="V54" s="70">
        <v>15</v>
      </c>
      <c r="W54" s="71"/>
      <c r="X54" s="72"/>
      <c r="Y54" s="66"/>
      <c r="Z54" s="73"/>
      <c r="AA54" s="70"/>
      <c r="AB54" s="65" t="s">
        <v>1822</v>
      </c>
    </row>
    <row r="55" spans="1:28" ht="39.75" customHeight="1">
      <c r="A55" s="28">
        <v>45</v>
      </c>
      <c r="B55" s="64" t="s">
        <v>98</v>
      </c>
      <c r="C55" s="65" t="s">
        <v>48</v>
      </c>
      <c r="D55" s="64" t="s">
        <v>1823</v>
      </c>
      <c r="E55" s="65">
        <v>6</v>
      </c>
      <c r="F55" s="66" t="s">
        <v>1819</v>
      </c>
      <c r="G55" s="66" t="s">
        <v>1820</v>
      </c>
      <c r="H55" s="26" t="s">
        <v>49</v>
      </c>
      <c r="I55" s="67">
        <v>3</v>
      </c>
      <c r="J55" s="68" t="s">
        <v>1823</v>
      </c>
      <c r="K55" s="69">
        <v>0</v>
      </c>
      <c r="L55" s="69">
        <v>0</v>
      </c>
      <c r="M55" s="70">
        <v>3</v>
      </c>
      <c r="N55" s="70">
        <v>0</v>
      </c>
      <c r="O55" s="71">
        <v>0</v>
      </c>
      <c r="P55" s="71">
        <v>3</v>
      </c>
      <c r="Q55" s="70">
        <v>0</v>
      </c>
      <c r="R55" s="70">
        <v>0</v>
      </c>
      <c r="S55" s="70">
        <v>0</v>
      </c>
      <c r="T55" s="71">
        <v>3</v>
      </c>
      <c r="U55" s="70">
        <v>0</v>
      </c>
      <c r="V55" s="70">
        <v>85</v>
      </c>
      <c r="W55" s="71"/>
      <c r="X55" s="72"/>
      <c r="Y55" s="66"/>
      <c r="Z55" s="73"/>
      <c r="AA55" s="70"/>
      <c r="AB55" s="65" t="s">
        <v>1481</v>
      </c>
    </row>
    <row r="56" spans="1:28" ht="39.75" customHeight="1">
      <c r="A56" s="28">
        <v>46</v>
      </c>
      <c r="B56" s="64" t="s">
        <v>98</v>
      </c>
      <c r="C56" s="65" t="s">
        <v>48</v>
      </c>
      <c r="D56" s="64" t="s">
        <v>1824</v>
      </c>
      <c r="E56" s="65">
        <v>6</v>
      </c>
      <c r="F56" s="66" t="s">
        <v>1825</v>
      </c>
      <c r="G56" s="66" t="s">
        <v>1820</v>
      </c>
      <c r="H56" s="26" t="s">
        <v>49</v>
      </c>
      <c r="I56" s="67">
        <v>2</v>
      </c>
      <c r="J56" s="68" t="s">
        <v>1824</v>
      </c>
      <c r="K56" s="69">
        <v>0</v>
      </c>
      <c r="L56" s="69">
        <v>0</v>
      </c>
      <c r="M56" s="70">
        <v>1</v>
      </c>
      <c r="N56" s="70">
        <v>0</v>
      </c>
      <c r="O56" s="71">
        <v>0</v>
      </c>
      <c r="P56" s="71">
        <v>1</v>
      </c>
      <c r="Q56" s="70">
        <v>0</v>
      </c>
      <c r="R56" s="70">
        <v>0</v>
      </c>
      <c r="S56" s="70">
        <v>0</v>
      </c>
      <c r="T56" s="71">
        <v>1</v>
      </c>
      <c r="U56" s="70">
        <v>0</v>
      </c>
      <c r="V56" s="70">
        <v>135</v>
      </c>
      <c r="W56" s="71"/>
      <c r="X56" s="72"/>
      <c r="Y56" s="66"/>
      <c r="Z56" s="73"/>
      <c r="AA56" s="70"/>
      <c r="AB56" s="65" t="s">
        <v>426</v>
      </c>
    </row>
    <row r="57" spans="1:28" ht="39.75" customHeight="1">
      <c r="A57" s="28">
        <v>47</v>
      </c>
      <c r="B57" s="64" t="s">
        <v>51</v>
      </c>
      <c r="C57" s="65" t="s">
        <v>48</v>
      </c>
      <c r="D57" s="64" t="s">
        <v>1826</v>
      </c>
      <c r="E57" s="65">
        <v>6</v>
      </c>
      <c r="F57" s="66" t="s">
        <v>1827</v>
      </c>
      <c r="G57" s="66" t="s">
        <v>1828</v>
      </c>
      <c r="H57" s="26" t="s">
        <v>49</v>
      </c>
      <c r="I57" s="67">
        <v>3</v>
      </c>
      <c r="J57" s="68" t="s">
        <v>1826</v>
      </c>
      <c r="K57" s="69">
        <v>0</v>
      </c>
      <c r="L57" s="69">
        <v>0</v>
      </c>
      <c r="M57" s="70">
        <v>4</v>
      </c>
      <c r="N57" s="70">
        <v>0</v>
      </c>
      <c r="O57" s="71">
        <v>0</v>
      </c>
      <c r="P57" s="71">
        <v>4</v>
      </c>
      <c r="Q57" s="70">
        <v>0</v>
      </c>
      <c r="R57" s="70">
        <v>0</v>
      </c>
      <c r="S57" s="70">
        <v>0</v>
      </c>
      <c r="T57" s="71">
        <v>4</v>
      </c>
      <c r="U57" s="70">
        <v>0</v>
      </c>
      <c r="V57" s="70">
        <v>320</v>
      </c>
      <c r="W57" s="71"/>
      <c r="X57" s="72"/>
      <c r="Y57" s="66"/>
      <c r="Z57" s="73"/>
      <c r="AA57" s="70"/>
      <c r="AB57" s="65" t="s">
        <v>1481</v>
      </c>
    </row>
    <row r="58" spans="1:28" ht="39.75" customHeight="1">
      <c r="A58" s="28">
        <v>48</v>
      </c>
      <c r="B58" s="64" t="s">
        <v>51</v>
      </c>
      <c r="C58" s="65" t="s">
        <v>48</v>
      </c>
      <c r="D58" s="64" t="s">
        <v>1829</v>
      </c>
      <c r="E58" s="65">
        <v>10</v>
      </c>
      <c r="F58" s="66" t="s">
        <v>1830</v>
      </c>
      <c r="G58" s="66" t="s">
        <v>1831</v>
      </c>
      <c r="H58" s="26" t="s">
        <v>49</v>
      </c>
      <c r="I58" s="67">
        <v>1</v>
      </c>
      <c r="J58" s="68" t="s">
        <v>1829</v>
      </c>
      <c r="K58" s="69">
        <v>0</v>
      </c>
      <c r="L58" s="69">
        <v>0</v>
      </c>
      <c r="M58" s="70">
        <v>1</v>
      </c>
      <c r="N58" s="70">
        <v>0</v>
      </c>
      <c r="O58" s="71">
        <v>0</v>
      </c>
      <c r="P58" s="71">
        <v>1</v>
      </c>
      <c r="Q58" s="70">
        <v>0</v>
      </c>
      <c r="R58" s="70">
        <v>0</v>
      </c>
      <c r="S58" s="70">
        <v>0</v>
      </c>
      <c r="T58" s="71">
        <v>1</v>
      </c>
      <c r="U58" s="70">
        <v>0</v>
      </c>
      <c r="V58" s="70">
        <v>80</v>
      </c>
      <c r="W58" s="71"/>
      <c r="X58" s="72"/>
      <c r="Y58" s="66"/>
      <c r="Z58" s="73"/>
      <c r="AA58" s="70"/>
      <c r="AB58" s="65" t="s">
        <v>1572</v>
      </c>
    </row>
    <row r="59" spans="1:29" ht="39.75" customHeight="1">
      <c r="A59" s="28">
        <v>49</v>
      </c>
      <c r="B59" s="64" t="s">
        <v>51</v>
      </c>
      <c r="C59" s="65" t="s">
        <v>362</v>
      </c>
      <c r="D59" s="64" t="s">
        <v>1834</v>
      </c>
      <c r="E59" s="65">
        <v>0.4</v>
      </c>
      <c r="F59" s="66" t="s">
        <v>1832</v>
      </c>
      <c r="G59" s="66" t="s">
        <v>1835</v>
      </c>
      <c r="H59" s="26" t="s">
        <v>82</v>
      </c>
      <c r="I59" s="67">
        <v>0.05</v>
      </c>
      <c r="J59" s="68" t="s">
        <v>1834</v>
      </c>
      <c r="K59" s="69">
        <v>0</v>
      </c>
      <c r="L59" s="69" t="s">
        <v>1836</v>
      </c>
      <c r="M59" s="70">
        <v>1</v>
      </c>
      <c r="N59" s="70">
        <v>0</v>
      </c>
      <c r="O59" s="71">
        <v>0</v>
      </c>
      <c r="P59" s="71">
        <v>1</v>
      </c>
      <c r="Q59" s="70">
        <v>0</v>
      </c>
      <c r="R59" s="70">
        <v>0</v>
      </c>
      <c r="S59" s="70">
        <v>0</v>
      </c>
      <c r="T59" s="71">
        <v>1</v>
      </c>
      <c r="U59" s="70">
        <v>0</v>
      </c>
      <c r="V59" s="70">
        <v>0</v>
      </c>
      <c r="W59" s="71"/>
      <c r="X59" s="72" t="s">
        <v>1833</v>
      </c>
      <c r="Y59" s="66" t="s">
        <v>94</v>
      </c>
      <c r="Z59" s="73" t="s">
        <v>1837</v>
      </c>
      <c r="AA59" s="70">
        <v>1</v>
      </c>
      <c r="AB59" s="65" t="s">
        <v>1838</v>
      </c>
      <c r="AC59" s="14"/>
    </row>
    <row r="60" spans="1:28" ht="39.75" customHeight="1">
      <c r="A60" s="28">
        <v>50</v>
      </c>
      <c r="B60" s="64" t="s">
        <v>51</v>
      </c>
      <c r="C60" s="65" t="s">
        <v>48</v>
      </c>
      <c r="D60" s="64" t="s">
        <v>1839</v>
      </c>
      <c r="E60" s="65">
        <v>6</v>
      </c>
      <c r="F60" s="66" t="s">
        <v>1840</v>
      </c>
      <c r="G60" s="66" t="s">
        <v>1841</v>
      </c>
      <c r="H60" s="26" t="s">
        <v>49</v>
      </c>
      <c r="I60" s="67">
        <v>3</v>
      </c>
      <c r="J60" s="68" t="s">
        <v>1839</v>
      </c>
      <c r="K60" s="69">
        <v>0</v>
      </c>
      <c r="L60" s="69">
        <v>0</v>
      </c>
      <c r="M60" s="70">
        <v>1</v>
      </c>
      <c r="N60" s="70">
        <v>0</v>
      </c>
      <c r="O60" s="71">
        <v>0</v>
      </c>
      <c r="P60" s="71">
        <v>1</v>
      </c>
      <c r="Q60" s="70">
        <v>0</v>
      </c>
      <c r="R60" s="70">
        <v>0</v>
      </c>
      <c r="S60" s="70">
        <v>0</v>
      </c>
      <c r="T60" s="71">
        <v>1</v>
      </c>
      <c r="U60" s="70">
        <v>0</v>
      </c>
      <c r="V60" s="70">
        <v>23</v>
      </c>
      <c r="W60" s="71"/>
      <c r="X60" s="72"/>
      <c r="Y60" s="66"/>
      <c r="Z60" s="73"/>
      <c r="AA60" s="70"/>
      <c r="AB60" s="65" t="s">
        <v>1481</v>
      </c>
    </row>
    <row r="61" spans="1:28" ht="39.75" customHeight="1">
      <c r="A61" s="28">
        <v>51</v>
      </c>
      <c r="B61" s="64" t="s">
        <v>51</v>
      </c>
      <c r="C61" s="65" t="s">
        <v>48</v>
      </c>
      <c r="D61" s="64" t="s">
        <v>1842</v>
      </c>
      <c r="E61" s="65">
        <v>6</v>
      </c>
      <c r="F61" s="66" t="s">
        <v>1840</v>
      </c>
      <c r="G61" s="66" t="s">
        <v>1841</v>
      </c>
      <c r="H61" s="26" t="s">
        <v>49</v>
      </c>
      <c r="I61" s="67">
        <v>3</v>
      </c>
      <c r="J61" s="68" t="s">
        <v>1842</v>
      </c>
      <c r="K61" s="69">
        <v>0</v>
      </c>
      <c r="L61" s="69">
        <v>0</v>
      </c>
      <c r="M61" s="70">
        <v>7</v>
      </c>
      <c r="N61" s="70">
        <v>0</v>
      </c>
      <c r="O61" s="71">
        <v>0</v>
      </c>
      <c r="P61" s="71">
        <v>7</v>
      </c>
      <c r="Q61" s="70">
        <v>0</v>
      </c>
      <c r="R61" s="70">
        <v>0</v>
      </c>
      <c r="S61" s="70">
        <v>0</v>
      </c>
      <c r="T61" s="71">
        <v>7</v>
      </c>
      <c r="U61" s="70">
        <v>0</v>
      </c>
      <c r="V61" s="70">
        <v>262</v>
      </c>
      <c r="W61" s="71"/>
      <c r="X61" s="72"/>
      <c r="Y61" s="66"/>
      <c r="Z61" s="73"/>
      <c r="AA61" s="70"/>
      <c r="AB61" s="65" t="s">
        <v>1528</v>
      </c>
    </row>
    <row r="62" spans="1:28" ht="39.75" customHeight="1">
      <c r="A62" s="28">
        <v>52</v>
      </c>
      <c r="B62" s="64" t="s">
        <v>51</v>
      </c>
      <c r="C62" s="65" t="s">
        <v>48</v>
      </c>
      <c r="D62" s="64" t="s">
        <v>458</v>
      </c>
      <c r="E62" s="65">
        <v>0.4</v>
      </c>
      <c r="F62" s="66" t="s">
        <v>1843</v>
      </c>
      <c r="G62" s="66" t="s">
        <v>1844</v>
      </c>
      <c r="H62" s="26" t="s">
        <v>49</v>
      </c>
      <c r="I62" s="67">
        <v>2</v>
      </c>
      <c r="J62" s="68" t="s">
        <v>1845</v>
      </c>
      <c r="K62" s="69">
        <v>0</v>
      </c>
      <c r="L62" s="69">
        <v>0</v>
      </c>
      <c r="M62" s="70">
        <v>3</v>
      </c>
      <c r="N62" s="70">
        <v>0</v>
      </c>
      <c r="O62" s="71">
        <v>0</v>
      </c>
      <c r="P62" s="71">
        <v>3</v>
      </c>
      <c r="Q62" s="70">
        <v>0</v>
      </c>
      <c r="R62" s="70">
        <v>0</v>
      </c>
      <c r="S62" s="70">
        <v>0</v>
      </c>
      <c r="T62" s="71">
        <v>3</v>
      </c>
      <c r="U62" s="70">
        <v>0</v>
      </c>
      <c r="V62" s="70">
        <v>15</v>
      </c>
      <c r="W62" s="71"/>
      <c r="X62" s="72"/>
      <c r="Y62" s="66"/>
      <c r="Z62" s="73"/>
      <c r="AA62" s="70"/>
      <c r="AB62" s="65" t="s">
        <v>426</v>
      </c>
    </row>
    <row r="63" spans="1:28" ht="39.75" customHeight="1">
      <c r="A63" s="28">
        <v>53</v>
      </c>
      <c r="B63" s="64" t="s">
        <v>51</v>
      </c>
      <c r="C63" s="65" t="s">
        <v>48</v>
      </c>
      <c r="D63" s="64" t="s">
        <v>1842</v>
      </c>
      <c r="E63" s="65">
        <v>6</v>
      </c>
      <c r="F63" s="66" t="s">
        <v>1846</v>
      </c>
      <c r="G63" s="66" t="s">
        <v>1847</v>
      </c>
      <c r="H63" s="26" t="s">
        <v>49</v>
      </c>
      <c r="I63" s="67">
        <v>3</v>
      </c>
      <c r="J63" s="68" t="s">
        <v>1842</v>
      </c>
      <c r="K63" s="69">
        <v>0</v>
      </c>
      <c r="L63" s="69">
        <v>0</v>
      </c>
      <c r="M63" s="70">
        <v>7</v>
      </c>
      <c r="N63" s="70">
        <v>0</v>
      </c>
      <c r="O63" s="71">
        <v>0</v>
      </c>
      <c r="P63" s="71">
        <v>7</v>
      </c>
      <c r="Q63" s="70">
        <v>0</v>
      </c>
      <c r="R63" s="70">
        <v>0</v>
      </c>
      <c r="S63" s="70">
        <v>0</v>
      </c>
      <c r="T63" s="71">
        <v>7</v>
      </c>
      <c r="U63" s="70">
        <v>0</v>
      </c>
      <c r="V63" s="70">
        <v>262</v>
      </c>
      <c r="W63" s="71"/>
      <c r="X63" s="72"/>
      <c r="Y63" s="66"/>
      <c r="Z63" s="73"/>
      <c r="AA63" s="70"/>
      <c r="AB63" s="65" t="s">
        <v>1848</v>
      </c>
    </row>
    <row r="64" spans="1:28" ht="39.75" customHeight="1">
      <c r="A64" s="28">
        <v>54</v>
      </c>
      <c r="B64" s="64" t="s">
        <v>51</v>
      </c>
      <c r="C64" s="65" t="s">
        <v>48</v>
      </c>
      <c r="D64" s="64" t="s">
        <v>1849</v>
      </c>
      <c r="E64" s="65">
        <v>6</v>
      </c>
      <c r="F64" s="66" t="s">
        <v>1850</v>
      </c>
      <c r="G64" s="66" t="s">
        <v>1851</v>
      </c>
      <c r="H64" s="26" t="s">
        <v>49</v>
      </c>
      <c r="I64" s="67">
        <v>2</v>
      </c>
      <c r="J64" s="68" t="s">
        <v>1852</v>
      </c>
      <c r="K64" s="69">
        <v>0</v>
      </c>
      <c r="L64" s="69">
        <v>0</v>
      </c>
      <c r="M64" s="70">
        <v>18</v>
      </c>
      <c r="N64" s="70">
        <v>0</v>
      </c>
      <c r="O64" s="71">
        <v>0</v>
      </c>
      <c r="P64" s="71">
        <v>18</v>
      </c>
      <c r="Q64" s="70">
        <v>0</v>
      </c>
      <c r="R64" s="70">
        <v>0</v>
      </c>
      <c r="S64" s="70">
        <v>0</v>
      </c>
      <c r="T64" s="71">
        <v>18</v>
      </c>
      <c r="U64" s="70">
        <v>0</v>
      </c>
      <c r="V64" s="70">
        <v>153</v>
      </c>
      <c r="W64" s="71"/>
      <c r="X64" s="72"/>
      <c r="Y64" s="66"/>
      <c r="Z64" s="73"/>
      <c r="AA64" s="70"/>
      <c r="AB64" s="65" t="s">
        <v>1572</v>
      </c>
    </row>
    <row r="65" spans="1:28" ht="39.75" customHeight="1">
      <c r="A65" s="28">
        <v>55</v>
      </c>
      <c r="B65" s="64" t="s">
        <v>51</v>
      </c>
      <c r="C65" s="65" t="s">
        <v>48</v>
      </c>
      <c r="D65" s="64" t="s">
        <v>1853</v>
      </c>
      <c r="E65" s="65">
        <v>6</v>
      </c>
      <c r="F65" s="66" t="s">
        <v>1854</v>
      </c>
      <c r="G65" s="66" t="s">
        <v>1855</v>
      </c>
      <c r="H65" s="26" t="s">
        <v>49</v>
      </c>
      <c r="I65" s="67">
        <v>3</v>
      </c>
      <c r="J65" s="68" t="s">
        <v>1856</v>
      </c>
      <c r="K65" s="69">
        <v>0</v>
      </c>
      <c r="L65" s="69" t="s">
        <v>1857</v>
      </c>
      <c r="M65" s="70">
        <v>2</v>
      </c>
      <c r="N65" s="70">
        <v>0</v>
      </c>
      <c r="O65" s="71">
        <v>2</v>
      </c>
      <c r="P65" s="71">
        <v>0</v>
      </c>
      <c r="Q65" s="70">
        <v>0</v>
      </c>
      <c r="R65" s="70">
        <v>0</v>
      </c>
      <c r="S65" s="70">
        <v>0</v>
      </c>
      <c r="T65" s="71">
        <v>2</v>
      </c>
      <c r="U65" s="70">
        <v>0</v>
      </c>
      <c r="V65" s="70">
        <v>240</v>
      </c>
      <c r="W65" s="71"/>
      <c r="X65" s="72"/>
      <c r="Y65" s="66"/>
      <c r="Z65" s="73"/>
      <c r="AA65" s="70"/>
      <c r="AB65" s="65" t="s">
        <v>1572</v>
      </c>
    </row>
    <row r="66" spans="1:28" ht="39.75" customHeight="1">
      <c r="A66" s="28">
        <v>56</v>
      </c>
      <c r="B66" s="64" t="s">
        <v>51</v>
      </c>
      <c r="C66" s="65" t="s">
        <v>67</v>
      </c>
      <c r="D66" s="64" t="s">
        <v>1858</v>
      </c>
      <c r="E66" s="65">
        <v>0.4</v>
      </c>
      <c r="F66" s="66" t="s">
        <v>1859</v>
      </c>
      <c r="G66" s="66" t="s">
        <v>1860</v>
      </c>
      <c r="H66" s="26" t="s">
        <v>49</v>
      </c>
      <c r="I66" s="67">
        <v>3</v>
      </c>
      <c r="J66" s="68" t="s">
        <v>1858</v>
      </c>
      <c r="K66" s="69">
        <v>0</v>
      </c>
      <c r="L66" s="69">
        <v>0</v>
      </c>
      <c r="M66" s="70">
        <v>32</v>
      </c>
      <c r="N66" s="70">
        <v>0</v>
      </c>
      <c r="O66" s="71">
        <v>0</v>
      </c>
      <c r="P66" s="71">
        <v>32</v>
      </c>
      <c r="Q66" s="70">
        <v>0</v>
      </c>
      <c r="R66" s="70">
        <v>0</v>
      </c>
      <c r="S66" s="70">
        <v>0</v>
      </c>
      <c r="T66" s="71">
        <v>32</v>
      </c>
      <c r="U66" s="70">
        <v>0</v>
      </c>
      <c r="V66" s="70">
        <v>42</v>
      </c>
      <c r="W66" s="71"/>
      <c r="X66" s="72"/>
      <c r="Y66" s="66"/>
      <c r="Z66" s="73"/>
      <c r="AA66" s="70"/>
      <c r="AB66" s="65" t="s">
        <v>338</v>
      </c>
    </row>
    <row r="67" spans="1:28" ht="39.75" customHeight="1">
      <c r="A67" s="28">
        <v>57</v>
      </c>
      <c r="B67" s="64" t="s">
        <v>98</v>
      </c>
      <c r="C67" s="65" t="s">
        <v>48</v>
      </c>
      <c r="D67" s="64" t="s">
        <v>1861</v>
      </c>
      <c r="E67" s="65">
        <v>10</v>
      </c>
      <c r="F67" s="66" t="s">
        <v>1862</v>
      </c>
      <c r="G67" s="66" t="s">
        <v>1860</v>
      </c>
      <c r="H67" s="26" t="s">
        <v>49</v>
      </c>
      <c r="I67" s="67">
        <v>2</v>
      </c>
      <c r="J67" s="68" t="s">
        <v>1861</v>
      </c>
      <c r="K67" s="69">
        <v>0</v>
      </c>
      <c r="L67" s="69">
        <v>0</v>
      </c>
      <c r="M67" s="70">
        <v>2</v>
      </c>
      <c r="N67" s="70">
        <v>0</v>
      </c>
      <c r="O67" s="71">
        <v>0</v>
      </c>
      <c r="P67" s="71">
        <v>2</v>
      </c>
      <c r="Q67" s="70">
        <v>0</v>
      </c>
      <c r="R67" s="70">
        <v>0</v>
      </c>
      <c r="S67" s="70">
        <v>0</v>
      </c>
      <c r="T67" s="71">
        <v>2</v>
      </c>
      <c r="U67" s="70">
        <v>0</v>
      </c>
      <c r="V67" s="70">
        <v>86</v>
      </c>
      <c r="W67" s="71"/>
      <c r="X67" s="72"/>
      <c r="Y67" s="66"/>
      <c r="Z67" s="73"/>
      <c r="AA67" s="70"/>
      <c r="AB67" s="65" t="s">
        <v>681</v>
      </c>
    </row>
    <row r="68" spans="1:28" ht="39.75" customHeight="1">
      <c r="A68" s="28">
        <v>58</v>
      </c>
      <c r="B68" s="64" t="s">
        <v>51</v>
      </c>
      <c r="C68" s="65" t="s">
        <v>67</v>
      </c>
      <c r="D68" s="64" t="s">
        <v>1317</v>
      </c>
      <c r="E68" s="65">
        <v>6</v>
      </c>
      <c r="F68" s="66" t="s">
        <v>1859</v>
      </c>
      <c r="G68" s="66" t="s">
        <v>1860</v>
      </c>
      <c r="H68" s="26" t="s">
        <v>49</v>
      </c>
      <c r="I68" s="67">
        <v>3</v>
      </c>
      <c r="J68" s="68" t="s">
        <v>1318</v>
      </c>
      <c r="K68" s="69" t="s">
        <v>753</v>
      </c>
      <c r="L68" s="69">
        <v>0</v>
      </c>
      <c r="M68" s="70">
        <v>10</v>
      </c>
      <c r="N68" s="70">
        <v>0</v>
      </c>
      <c r="O68" s="71">
        <v>9</v>
      </c>
      <c r="P68" s="71">
        <v>1</v>
      </c>
      <c r="Q68" s="70">
        <v>0</v>
      </c>
      <c r="R68" s="70">
        <v>0</v>
      </c>
      <c r="S68" s="70">
        <v>0</v>
      </c>
      <c r="T68" s="71">
        <v>10</v>
      </c>
      <c r="U68" s="70">
        <v>0</v>
      </c>
      <c r="V68" s="70">
        <v>75</v>
      </c>
      <c r="W68" s="71"/>
      <c r="X68" s="72"/>
      <c r="Y68" s="66"/>
      <c r="Z68" s="73"/>
      <c r="AA68" s="70"/>
      <c r="AB68" s="65" t="s">
        <v>1863</v>
      </c>
    </row>
    <row r="69" spans="1:28" ht="39.75" customHeight="1">
      <c r="A69" s="28">
        <v>59</v>
      </c>
      <c r="B69" s="64" t="s">
        <v>51</v>
      </c>
      <c r="C69" s="65" t="s">
        <v>48</v>
      </c>
      <c r="D69" s="64" t="s">
        <v>1182</v>
      </c>
      <c r="E69" s="65">
        <v>0.4</v>
      </c>
      <c r="F69" s="66" t="s">
        <v>1862</v>
      </c>
      <c r="G69" s="66" t="s">
        <v>1860</v>
      </c>
      <c r="H69" s="26" t="s">
        <v>49</v>
      </c>
      <c r="I69" s="67">
        <v>2</v>
      </c>
      <c r="J69" s="68" t="s">
        <v>1864</v>
      </c>
      <c r="K69" s="69">
        <v>0</v>
      </c>
      <c r="L69" s="69">
        <v>0</v>
      </c>
      <c r="M69" s="70">
        <v>11</v>
      </c>
      <c r="N69" s="70">
        <v>0</v>
      </c>
      <c r="O69" s="71">
        <v>0</v>
      </c>
      <c r="P69" s="71">
        <v>11</v>
      </c>
      <c r="Q69" s="70">
        <v>0</v>
      </c>
      <c r="R69" s="70">
        <v>0</v>
      </c>
      <c r="S69" s="70">
        <v>0</v>
      </c>
      <c r="T69" s="71">
        <v>11</v>
      </c>
      <c r="U69" s="70">
        <v>0</v>
      </c>
      <c r="V69" s="70">
        <v>196</v>
      </c>
      <c r="W69" s="71"/>
      <c r="X69" s="72"/>
      <c r="Y69" s="66"/>
      <c r="Z69" s="73"/>
      <c r="AA69" s="70"/>
      <c r="AB69" s="65" t="s">
        <v>1865</v>
      </c>
    </row>
    <row r="70" spans="10:27" ht="15">
      <c r="J70" s="19"/>
      <c r="N70" s="29"/>
      <c r="P70" s="19"/>
      <c r="Z70" s="29"/>
      <c r="AA70" s="29"/>
    </row>
    <row r="71" spans="10:27" ht="15">
      <c r="J71" s="19"/>
      <c r="N71" s="29"/>
      <c r="P71" s="19"/>
      <c r="Z71" s="29"/>
      <c r="AA71" s="29"/>
    </row>
    <row r="72" spans="2:27" ht="15">
      <c r="B72" s="126" t="s">
        <v>97</v>
      </c>
      <c r="C72" s="127"/>
      <c r="D72" s="127"/>
      <c r="E72" s="127"/>
      <c r="F72" s="127"/>
      <c r="G72" s="128"/>
      <c r="H72" s="48" t="s">
        <v>84</v>
      </c>
      <c r="I72" s="49"/>
      <c r="J72" s="50">
        <f>J73+J75</f>
        <v>59</v>
      </c>
      <c r="K72" s="49" t="s">
        <v>85</v>
      </c>
      <c r="L72" s="49" t="s">
        <v>85</v>
      </c>
      <c r="M72" s="49"/>
      <c r="N72" s="49"/>
      <c r="O72" s="49"/>
      <c r="P72" s="50"/>
      <c r="Q72" s="49"/>
      <c r="R72" s="49"/>
      <c r="S72" s="49"/>
      <c r="T72" s="49"/>
      <c r="U72" s="49"/>
      <c r="V72" s="49"/>
      <c r="W72" s="49"/>
      <c r="X72" s="51" t="s">
        <v>85</v>
      </c>
      <c r="Y72" s="51" t="s">
        <v>85</v>
      </c>
      <c r="Z72" s="51" t="s">
        <v>85</v>
      </c>
      <c r="AA72" s="49" t="s">
        <v>86</v>
      </c>
    </row>
    <row r="73" spans="2:27" ht="15">
      <c r="B73" s="129" t="s">
        <v>87</v>
      </c>
      <c r="C73" s="130"/>
      <c r="D73" s="130"/>
      <c r="E73" s="130"/>
      <c r="F73" s="130"/>
      <c r="G73" s="131"/>
      <c r="H73" s="48" t="s">
        <v>49</v>
      </c>
      <c r="I73" s="53"/>
      <c r="J73" s="54">
        <v>55</v>
      </c>
      <c r="K73" s="53" t="s">
        <v>85</v>
      </c>
      <c r="L73" s="53" t="s">
        <v>85</v>
      </c>
      <c r="M73" s="53"/>
      <c r="N73" s="53"/>
      <c r="O73" s="53"/>
      <c r="P73" s="54"/>
      <c r="Q73" s="53"/>
      <c r="R73" s="53"/>
      <c r="S73" s="53"/>
      <c r="T73" s="53"/>
      <c r="U73" s="53"/>
      <c r="V73" s="53"/>
      <c r="W73" s="53"/>
      <c r="X73" s="55" t="s">
        <v>85</v>
      </c>
      <c r="Y73" s="55" t="s">
        <v>85</v>
      </c>
      <c r="Z73" s="55" t="s">
        <v>85</v>
      </c>
      <c r="AA73" s="53" t="s">
        <v>60</v>
      </c>
    </row>
    <row r="74" spans="2:27" ht="15">
      <c r="B74" s="129" t="s">
        <v>88</v>
      </c>
      <c r="C74" s="130"/>
      <c r="D74" s="130"/>
      <c r="E74" s="130"/>
      <c r="F74" s="130"/>
      <c r="G74" s="131"/>
      <c r="H74" s="48" t="s">
        <v>89</v>
      </c>
      <c r="I74" s="53"/>
      <c r="J74" s="54" t="s">
        <v>85</v>
      </c>
      <c r="K74" s="53" t="s">
        <v>85</v>
      </c>
      <c r="L74" s="53" t="s">
        <v>85</v>
      </c>
      <c r="M74" s="53"/>
      <c r="N74" s="53"/>
      <c r="O74" s="53"/>
      <c r="P74" s="54"/>
      <c r="Q74" s="53"/>
      <c r="R74" s="53"/>
      <c r="S74" s="53"/>
      <c r="T74" s="53"/>
      <c r="U74" s="53"/>
      <c r="V74" s="53"/>
      <c r="W74" s="53"/>
      <c r="X74" s="55" t="s">
        <v>85</v>
      </c>
      <c r="Y74" s="55" t="s">
        <v>85</v>
      </c>
      <c r="Z74" s="55" t="s">
        <v>85</v>
      </c>
      <c r="AA74" s="53" t="s">
        <v>60</v>
      </c>
    </row>
    <row r="75" spans="2:27" ht="15">
      <c r="B75" s="129" t="s">
        <v>90</v>
      </c>
      <c r="C75" s="130"/>
      <c r="D75" s="130"/>
      <c r="E75" s="130"/>
      <c r="F75" s="130"/>
      <c r="G75" s="131"/>
      <c r="H75" s="48" t="s">
        <v>82</v>
      </c>
      <c r="I75" s="53"/>
      <c r="J75" s="54">
        <v>4</v>
      </c>
      <c r="K75" s="53" t="s">
        <v>85</v>
      </c>
      <c r="L75" s="53" t="s">
        <v>85</v>
      </c>
      <c r="M75" s="53"/>
      <c r="N75" s="53"/>
      <c r="O75" s="53"/>
      <c r="P75" s="54"/>
      <c r="Q75" s="53"/>
      <c r="R75" s="53"/>
      <c r="S75" s="53"/>
      <c r="T75" s="53"/>
      <c r="U75" s="53"/>
      <c r="V75" s="53"/>
      <c r="W75" s="53"/>
      <c r="X75" s="55" t="s">
        <v>85</v>
      </c>
      <c r="Y75" s="55" t="s">
        <v>85</v>
      </c>
      <c r="Z75" s="55" t="s">
        <v>85</v>
      </c>
      <c r="AA75" s="53" t="s">
        <v>86</v>
      </c>
    </row>
    <row r="76" spans="2:27" ht="15">
      <c r="B76" s="129" t="s">
        <v>91</v>
      </c>
      <c r="C76" s="130"/>
      <c r="D76" s="130"/>
      <c r="E76" s="130"/>
      <c r="F76" s="130"/>
      <c r="G76" s="131"/>
      <c r="H76" s="48" t="s">
        <v>92</v>
      </c>
      <c r="I76" s="53"/>
      <c r="J76" s="54" t="s">
        <v>85</v>
      </c>
      <c r="K76" s="53" t="s">
        <v>85</v>
      </c>
      <c r="L76" s="53" t="s">
        <v>85</v>
      </c>
      <c r="M76" s="53"/>
      <c r="N76" s="53"/>
      <c r="O76" s="53"/>
      <c r="P76" s="54"/>
      <c r="Q76" s="53"/>
      <c r="R76" s="53"/>
      <c r="S76" s="53"/>
      <c r="T76" s="53"/>
      <c r="U76" s="53"/>
      <c r="V76" s="53"/>
      <c r="W76" s="53"/>
      <c r="X76" s="55" t="s">
        <v>85</v>
      </c>
      <c r="Y76" s="55" t="s">
        <v>85</v>
      </c>
      <c r="Z76" s="55" t="s">
        <v>85</v>
      </c>
      <c r="AA76" s="53" t="s">
        <v>56</v>
      </c>
    </row>
    <row r="77" spans="10:27" ht="15">
      <c r="J77" s="19"/>
      <c r="N77" s="29"/>
      <c r="P77" s="19"/>
      <c r="Z77" s="29"/>
      <c r="AA77" s="29"/>
    </row>
    <row r="78" spans="2:27" ht="15">
      <c r="B78" s="126" t="s">
        <v>97</v>
      </c>
      <c r="C78" s="127"/>
      <c r="D78" s="127"/>
      <c r="E78" s="127"/>
      <c r="F78" s="127"/>
      <c r="G78" s="128"/>
      <c r="H78" s="48" t="s">
        <v>84</v>
      </c>
      <c r="I78" s="49"/>
      <c r="J78" s="50">
        <f>Октябрь!J85+Ноябрь!J72</f>
        <v>484</v>
      </c>
      <c r="K78" s="49" t="s">
        <v>85</v>
      </c>
      <c r="L78" s="49" t="s">
        <v>85</v>
      </c>
      <c r="M78" s="49"/>
      <c r="N78" s="49"/>
      <c r="O78" s="49"/>
      <c r="P78" s="50"/>
      <c r="Q78" s="49"/>
      <c r="R78" s="49"/>
      <c r="S78" s="49"/>
      <c r="T78" s="49"/>
      <c r="U78" s="49"/>
      <c r="V78" s="49"/>
      <c r="W78" s="49"/>
      <c r="X78" s="51" t="s">
        <v>85</v>
      </c>
      <c r="Y78" s="51" t="s">
        <v>85</v>
      </c>
      <c r="Z78" s="51" t="s">
        <v>85</v>
      </c>
      <c r="AA78" s="49" t="s">
        <v>86</v>
      </c>
    </row>
    <row r="79" spans="2:27" ht="15">
      <c r="B79" s="129" t="s">
        <v>87</v>
      </c>
      <c r="C79" s="130"/>
      <c r="D79" s="130"/>
      <c r="E79" s="130"/>
      <c r="F79" s="130"/>
      <c r="G79" s="131"/>
      <c r="H79" s="48" t="s">
        <v>49</v>
      </c>
      <c r="I79" s="53"/>
      <c r="J79" s="54">
        <f>Октябрь!J86+Ноябрь!J73</f>
        <v>450</v>
      </c>
      <c r="K79" s="53" t="s">
        <v>85</v>
      </c>
      <c r="L79" s="53" t="s">
        <v>85</v>
      </c>
      <c r="M79" s="53"/>
      <c r="N79" s="53"/>
      <c r="O79" s="53"/>
      <c r="P79" s="54"/>
      <c r="Q79" s="53"/>
      <c r="R79" s="53"/>
      <c r="S79" s="53"/>
      <c r="T79" s="53"/>
      <c r="U79" s="53"/>
      <c r="V79" s="53"/>
      <c r="W79" s="53"/>
      <c r="X79" s="55" t="s">
        <v>85</v>
      </c>
      <c r="Y79" s="55" t="s">
        <v>85</v>
      </c>
      <c r="Z79" s="55" t="s">
        <v>85</v>
      </c>
      <c r="AA79" s="53" t="s">
        <v>60</v>
      </c>
    </row>
    <row r="80" spans="2:27" ht="15">
      <c r="B80" s="129" t="s">
        <v>88</v>
      </c>
      <c r="C80" s="130"/>
      <c r="D80" s="130"/>
      <c r="E80" s="130"/>
      <c r="F80" s="130"/>
      <c r="G80" s="131"/>
      <c r="H80" s="48" t="s">
        <v>89</v>
      </c>
      <c r="I80" s="53"/>
      <c r="J80" s="54" t="s">
        <v>85</v>
      </c>
      <c r="K80" s="53" t="s">
        <v>85</v>
      </c>
      <c r="L80" s="53" t="s">
        <v>85</v>
      </c>
      <c r="M80" s="53"/>
      <c r="N80" s="53"/>
      <c r="O80" s="53"/>
      <c r="P80" s="54"/>
      <c r="Q80" s="53"/>
      <c r="R80" s="53"/>
      <c r="S80" s="53"/>
      <c r="T80" s="53"/>
      <c r="U80" s="53"/>
      <c r="V80" s="53"/>
      <c r="W80" s="53"/>
      <c r="X80" s="55" t="s">
        <v>85</v>
      </c>
      <c r="Y80" s="55" t="s">
        <v>85</v>
      </c>
      <c r="Z80" s="55" t="s">
        <v>85</v>
      </c>
      <c r="AA80" s="53" t="s">
        <v>60</v>
      </c>
    </row>
    <row r="81" spans="2:27" ht="15">
      <c r="B81" s="129" t="s">
        <v>90</v>
      </c>
      <c r="C81" s="130"/>
      <c r="D81" s="130"/>
      <c r="E81" s="130"/>
      <c r="F81" s="130"/>
      <c r="G81" s="131"/>
      <c r="H81" s="48" t="s">
        <v>82</v>
      </c>
      <c r="I81" s="53"/>
      <c r="J81" s="54">
        <f>Октябрь!J88+Ноябрь!J75</f>
        <v>34</v>
      </c>
      <c r="K81" s="53" t="s">
        <v>85</v>
      </c>
      <c r="L81" s="53" t="s">
        <v>85</v>
      </c>
      <c r="M81" s="53"/>
      <c r="N81" s="53"/>
      <c r="O81" s="53"/>
      <c r="P81" s="54"/>
      <c r="Q81" s="53"/>
      <c r="R81" s="53"/>
      <c r="S81" s="53"/>
      <c r="T81" s="53"/>
      <c r="U81" s="53"/>
      <c r="V81" s="53"/>
      <c r="W81" s="53"/>
      <c r="X81" s="55" t="s">
        <v>85</v>
      </c>
      <c r="Y81" s="55" t="s">
        <v>85</v>
      </c>
      <c r="Z81" s="55" t="s">
        <v>85</v>
      </c>
      <c r="AA81" s="53" t="s">
        <v>86</v>
      </c>
    </row>
    <row r="82" spans="2:27" ht="15">
      <c r="B82" s="129" t="s">
        <v>91</v>
      </c>
      <c r="C82" s="130"/>
      <c r="D82" s="130"/>
      <c r="E82" s="130"/>
      <c r="F82" s="130"/>
      <c r="G82" s="131"/>
      <c r="H82" s="48" t="s">
        <v>92</v>
      </c>
      <c r="I82" s="53"/>
      <c r="J82" s="54" t="s">
        <v>85</v>
      </c>
      <c r="K82" s="53" t="s">
        <v>85</v>
      </c>
      <c r="L82" s="53" t="s">
        <v>85</v>
      </c>
      <c r="M82" s="53"/>
      <c r="N82" s="53"/>
      <c r="O82" s="53"/>
      <c r="P82" s="54"/>
      <c r="Q82" s="53"/>
      <c r="R82" s="53"/>
      <c r="S82" s="53"/>
      <c r="T82" s="53"/>
      <c r="U82" s="53"/>
      <c r="V82" s="53"/>
      <c r="W82" s="53"/>
      <c r="X82" s="55" t="s">
        <v>85</v>
      </c>
      <c r="Y82" s="55" t="s">
        <v>85</v>
      </c>
      <c r="Z82" s="55" t="s">
        <v>85</v>
      </c>
      <c r="AA82" s="53" t="s">
        <v>56</v>
      </c>
    </row>
    <row r="83" spans="10:27" ht="15">
      <c r="J83" s="19"/>
      <c r="N83" s="29"/>
      <c r="P83" s="19"/>
      <c r="Z83" s="29"/>
      <c r="AA83" s="29"/>
    </row>
    <row r="84" spans="10:27" ht="15">
      <c r="J84" s="19"/>
      <c r="N84" s="29"/>
      <c r="P84" s="19"/>
      <c r="Z84" s="29"/>
      <c r="AA84" s="29"/>
    </row>
  </sheetData>
  <sheetProtection/>
  <autoFilter ref="H10:H69"/>
  <mergeCells count="40">
    <mergeCell ref="B79:G79"/>
    <mergeCell ref="B80:G80"/>
    <mergeCell ref="B81:G81"/>
    <mergeCell ref="B82:G82"/>
    <mergeCell ref="B72:G72"/>
    <mergeCell ref="B73:G73"/>
    <mergeCell ref="B74:G74"/>
    <mergeCell ref="B75:G75"/>
    <mergeCell ref="B76:G76"/>
    <mergeCell ref="B78:G78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A1:M1"/>
    <mergeCell ref="A3:R3"/>
    <mergeCell ref="A4:R4"/>
    <mergeCell ref="A6:I6"/>
    <mergeCell ref="J6:V6"/>
    <mergeCell ref="W6:W9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9" scale="49" r:id="rId1"/>
  <ignoredErrors>
    <ignoredError sqref="Y14 Y34:Z34 Y37:Z37 Y59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zoomScale="90" zoomScaleNormal="90" zoomScalePageLayoutView="0" workbookViewId="0" topLeftCell="A1">
      <pane ySplit="10" topLeftCell="A68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6" width="9.7109375" style="29" customWidth="1"/>
    <col min="7" max="7" width="9.28125" style="29" customWidth="1"/>
    <col min="8" max="13" width="9.140625" style="29" customWidth="1"/>
    <col min="14" max="14" width="9.140625" style="19" customWidth="1"/>
    <col min="15" max="20" width="9.140625" style="29" customWidth="1"/>
    <col min="21" max="21" width="16.7109375" style="29" customWidth="1"/>
    <col min="22" max="25" width="9.140625" style="29" customWidth="1"/>
    <col min="26" max="26" width="10.28125" style="13" customWidth="1"/>
    <col min="27" max="16384" width="9.140625" style="13" customWidth="1"/>
  </cols>
  <sheetData>
    <row r="1" spans="1:25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6.5">
      <c r="A2" s="14" t="s">
        <v>0</v>
      </c>
      <c r="E2" s="13"/>
      <c r="F2" s="13"/>
      <c r="G2" s="13"/>
      <c r="H2" s="13"/>
      <c r="I2" s="13"/>
      <c r="J2" s="13"/>
      <c r="K2" s="13"/>
      <c r="L2" s="13"/>
      <c r="M2" s="15" t="s">
        <v>46</v>
      </c>
      <c r="N2" s="34" t="s">
        <v>2</v>
      </c>
      <c r="O2" s="17">
        <v>2020</v>
      </c>
      <c r="P2" s="13" t="s">
        <v>3</v>
      </c>
      <c r="Q2" s="13"/>
      <c r="R2" s="13"/>
      <c r="S2" s="13"/>
      <c r="T2" s="13"/>
      <c r="U2" s="18"/>
      <c r="V2" s="18"/>
      <c r="W2" s="18"/>
      <c r="X2" s="18"/>
      <c r="Y2" s="18"/>
    </row>
    <row r="3" spans="1:25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3"/>
      <c r="T3" s="13"/>
      <c r="U3" s="18"/>
      <c r="V3" s="18"/>
      <c r="W3" s="18"/>
      <c r="X3" s="18"/>
      <c r="Y3" s="18"/>
    </row>
    <row r="4" spans="1:25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0"/>
      <c r="T4" s="20"/>
      <c r="U4" s="20"/>
      <c r="V4" s="20"/>
      <c r="W4" s="20"/>
      <c r="X4" s="20"/>
      <c r="Y4" s="20"/>
    </row>
    <row r="5" spans="1:25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13"/>
      <c r="R5" s="13"/>
      <c r="S5" s="13"/>
      <c r="T5" s="13"/>
      <c r="U5" s="13"/>
      <c r="V5" s="13"/>
      <c r="W5" s="13"/>
      <c r="X5" s="13"/>
      <c r="Y5" s="13"/>
    </row>
    <row r="6" spans="1:28" ht="32.25" customHeight="1" thickBot="1">
      <c r="A6" s="136" t="s">
        <v>5</v>
      </c>
      <c r="B6" s="137"/>
      <c r="C6" s="137"/>
      <c r="D6" s="137"/>
      <c r="E6" s="137"/>
      <c r="F6" s="137"/>
      <c r="G6" s="137"/>
      <c r="H6" s="137"/>
      <c r="I6" s="152"/>
      <c r="J6" s="137" t="s">
        <v>6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139" t="s">
        <v>7</v>
      </c>
      <c r="X6" s="141" t="s">
        <v>8</v>
      </c>
      <c r="Y6" s="142"/>
      <c r="Z6" s="143"/>
      <c r="AA6" s="132" t="s">
        <v>1307</v>
      </c>
      <c r="AB6" s="147" t="s">
        <v>93</v>
      </c>
    </row>
    <row r="7" spans="1:28" ht="63" customHeight="1" thickBot="1">
      <c r="A7" s="134" t="s">
        <v>10</v>
      </c>
      <c r="B7" s="134" t="s">
        <v>11</v>
      </c>
      <c r="C7" s="134" t="s">
        <v>1308</v>
      </c>
      <c r="D7" s="134" t="s">
        <v>12</v>
      </c>
      <c r="E7" s="134" t="s">
        <v>13</v>
      </c>
      <c r="F7" s="134" t="s">
        <v>1309</v>
      </c>
      <c r="G7" s="134" t="s">
        <v>15</v>
      </c>
      <c r="H7" s="134" t="s">
        <v>1310</v>
      </c>
      <c r="I7" s="134" t="s">
        <v>17</v>
      </c>
      <c r="J7" s="132" t="s">
        <v>1311</v>
      </c>
      <c r="K7" s="134" t="s">
        <v>19</v>
      </c>
      <c r="L7" s="134" t="s">
        <v>20</v>
      </c>
      <c r="M7" s="136" t="s">
        <v>1312</v>
      </c>
      <c r="N7" s="137"/>
      <c r="O7" s="137"/>
      <c r="P7" s="137"/>
      <c r="Q7" s="137"/>
      <c r="R7" s="137"/>
      <c r="S7" s="137"/>
      <c r="T7" s="137"/>
      <c r="U7" s="138"/>
      <c r="V7" s="134" t="s">
        <v>21</v>
      </c>
      <c r="W7" s="140"/>
      <c r="X7" s="144"/>
      <c r="Y7" s="145"/>
      <c r="Z7" s="146"/>
      <c r="AA7" s="133"/>
      <c r="AB7" s="148"/>
    </row>
    <row r="8" spans="1:28" ht="63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33"/>
      <c r="K8" s="135"/>
      <c r="L8" s="135"/>
      <c r="M8" s="134" t="s">
        <v>22</v>
      </c>
      <c r="N8" s="136" t="s">
        <v>23</v>
      </c>
      <c r="O8" s="137"/>
      <c r="P8" s="138"/>
      <c r="Q8" s="136" t="s">
        <v>24</v>
      </c>
      <c r="R8" s="137"/>
      <c r="S8" s="137"/>
      <c r="T8" s="138"/>
      <c r="U8" s="134" t="s">
        <v>25</v>
      </c>
      <c r="V8" s="135"/>
      <c r="W8" s="140"/>
      <c r="X8" s="150" t="s">
        <v>26</v>
      </c>
      <c r="Y8" s="134" t="s">
        <v>27</v>
      </c>
      <c r="Z8" s="134" t="s">
        <v>28</v>
      </c>
      <c r="AA8" s="133"/>
      <c r="AB8" s="148"/>
    </row>
    <row r="9" spans="1:28" ht="71.25" customHeight="1" thickBot="1">
      <c r="A9" s="135"/>
      <c r="B9" s="135"/>
      <c r="C9" s="135"/>
      <c r="D9" s="135"/>
      <c r="E9" s="135"/>
      <c r="F9" s="135"/>
      <c r="G9" s="135"/>
      <c r="H9" s="135"/>
      <c r="I9" s="135"/>
      <c r="J9" s="133"/>
      <c r="K9" s="135"/>
      <c r="L9" s="135"/>
      <c r="M9" s="135"/>
      <c r="N9" s="84" t="s">
        <v>29</v>
      </c>
      <c r="O9" s="84" t="s">
        <v>30</v>
      </c>
      <c r="P9" s="84" t="s">
        <v>31</v>
      </c>
      <c r="Q9" s="84" t="s">
        <v>32</v>
      </c>
      <c r="R9" s="84" t="s">
        <v>33</v>
      </c>
      <c r="S9" s="84" t="s">
        <v>34</v>
      </c>
      <c r="T9" s="84" t="s">
        <v>1313</v>
      </c>
      <c r="U9" s="135"/>
      <c r="V9" s="135"/>
      <c r="W9" s="140"/>
      <c r="X9" s="151"/>
      <c r="Y9" s="135"/>
      <c r="Z9" s="135"/>
      <c r="AA9" s="133"/>
      <c r="AB9" s="149"/>
    </row>
    <row r="10" spans="1:28" s="19" customFormat="1" ht="15.75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12</v>
      </c>
      <c r="K10" s="85">
        <v>13</v>
      </c>
      <c r="L10" s="85">
        <v>14</v>
      </c>
      <c r="M10" s="85">
        <v>15</v>
      </c>
      <c r="N10" s="85">
        <v>16</v>
      </c>
      <c r="O10" s="85">
        <v>17</v>
      </c>
      <c r="P10" s="85">
        <v>18</v>
      </c>
      <c r="Q10" s="85">
        <v>19</v>
      </c>
      <c r="R10" s="85">
        <v>20</v>
      </c>
      <c r="S10" s="85">
        <v>21</v>
      </c>
      <c r="T10" s="85">
        <v>22</v>
      </c>
      <c r="U10" s="85">
        <v>23</v>
      </c>
      <c r="V10" s="85">
        <v>24</v>
      </c>
      <c r="W10" s="85">
        <v>25</v>
      </c>
      <c r="X10" s="85">
        <v>26</v>
      </c>
      <c r="Y10" s="85">
        <v>27</v>
      </c>
      <c r="Z10" s="85">
        <v>28</v>
      </c>
      <c r="AA10" s="85">
        <v>29</v>
      </c>
      <c r="AB10" s="86">
        <v>30</v>
      </c>
    </row>
    <row r="11" spans="1:28" ht="39.75" customHeight="1">
      <c r="A11" s="63">
        <v>1</v>
      </c>
      <c r="B11" s="64" t="s">
        <v>51</v>
      </c>
      <c r="C11" s="65" t="s">
        <v>48</v>
      </c>
      <c r="D11" s="64" t="s">
        <v>1621</v>
      </c>
      <c r="E11" s="65">
        <v>0.4</v>
      </c>
      <c r="F11" s="66" t="s">
        <v>1866</v>
      </c>
      <c r="G11" s="66" t="s">
        <v>1867</v>
      </c>
      <c r="H11" s="26" t="s">
        <v>49</v>
      </c>
      <c r="I11" s="67">
        <v>3</v>
      </c>
      <c r="J11" s="68" t="s">
        <v>1868</v>
      </c>
      <c r="K11" s="69">
        <v>0</v>
      </c>
      <c r="L11" s="69" t="s">
        <v>1382</v>
      </c>
      <c r="M11" s="70">
        <v>56</v>
      </c>
      <c r="N11" s="70">
        <v>0</v>
      </c>
      <c r="O11" s="71">
        <v>1</v>
      </c>
      <c r="P11" s="71">
        <v>55</v>
      </c>
      <c r="Q11" s="70">
        <v>0</v>
      </c>
      <c r="R11" s="70">
        <v>0</v>
      </c>
      <c r="S11" s="70">
        <v>0</v>
      </c>
      <c r="T11" s="71">
        <v>56</v>
      </c>
      <c r="U11" s="70">
        <v>0</v>
      </c>
      <c r="V11" s="70">
        <v>106</v>
      </c>
      <c r="W11" s="71"/>
      <c r="X11" s="72"/>
      <c r="Y11" s="66"/>
      <c r="Z11" s="73"/>
      <c r="AA11" s="70">
        <v>1</v>
      </c>
      <c r="AB11" s="65" t="s">
        <v>1869</v>
      </c>
    </row>
    <row r="12" spans="1:28" ht="39.75" customHeight="1">
      <c r="A12" s="63">
        <v>2</v>
      </c>
      <c r="B12" s="64" t="s">
        <v>98</v>
      </c>
      <c r="C12" s="65" t="s">
        <v>48</v>
      </c>
      <c r="D12" s="64" t="s">
        <v>1870</v>
      </c>
      <c r="E12" s="65">
        <v>6</v>
      </c>
      <c r="F12" s="66" t="s">
        <v>1871</v>
      </c>
      <c r="G12" s="66" t="s">
        <v>1872</v>
      </c>
      <c r="H12" s="26" t="s">
        <v>49</v>
      </c>
      <c r="I12" s="67">
        <v>3</v>
      </c>
      <c r="J12" s="68" t="s">
        <v>1873</v>
      </c>
      <c r="K12" s="69">
        <v>0</v>
      </c>
      <c r="L12" s="69">
        <v>0</v>
      </c>
      <c r="M12" s="70">
        <v>2</v>
      </c>
      <c r="N12" s="70">
        <v>0</v>
      </c>
      <c r="O12" s="71">
        <v>0</v>
      </c>
      <c r="P12" s="71">
        <v>2</v>
      </c>
      <c r="Q12" s="70">
        <v>0</v>
      </c>
      <c r="R12" s="70">
        <v>0</v>
      </c>
      <c r="S12" s="70">
        <v>2</v>
      </c>
      <c r="T12" s="71">
        <v>0</v>
      </c>
      <c r="U12" s="70">
        <v>0</v>
      </c>
      <c r="V12" s="70">
        <v>83</v>
      </c>
      <c r="W12" s="71"/>
      <c r="X12" s="72"/>
      <c r="Y12" s="66"/>
      <c r="Z12" s="73"/>
      <c r="AA12" s="70">
        <v>1</v>
      </c>
      <c r="AB12" s="65" t="s">
        <v>1481</v>
      </c>
    </row>
    <row r="13" spans="1:28" ht="39.75" customHeight="1">
      <c r="A13" s="63">
        <v>3</v>
      </c>
      <c r="B13" s="64" t="s">
        <v>51</v>
      </c>
      <c r="C13" s="65" t="s">
        <v>48</v>
      </c>
      <c r="D13" s="64" t="s">
        <v>1874</v>
      </c>
      <c r="E13" s="65">
        <v>6</v>
      </c>
      <c r="F13" s="66" t="s">
        <v>1871</v>
      </c>
      <c r="G13" s="66" t="s">
        <v>1872</v>
      </c>
      <c r="H13" s="26" t="s">
        <v>49</v>
      </c>
      <c r="I13" s="67">
        <v>3</v>
      </c>
      <c r="J13" s="68" t="s">
        <v>1874</v>
      </c>
      <c r="K13" s="69" t="s">
        <v>1875</v>
      </c>
      <c r="L13" s="69">
        <v>0</v>
      </c>
      <c r="M13" s="70">
        <v>41</v>
      </c>
      <c r="N13" s="70">
        <v>0</v>
      </c>
      <c r="O13" s="71">
        <v>1</v>
      </c>
      <c r="P13" s="71">
        <v>40</v>
      </c>
      <c r="Q13" s="70">
        <v>0</v>
      </c>
      <c r="R13" s="70">
        <v>0</v>
      </c>
      <c r="S13" s="70">
        <v>0</v>
      </c>
      <c r="T13" s="71">
        <v>41</v>
      </c>
      <c r="U13" s="70">
        <v>0</v>
      </c>
      <c r="V13" s="70">
        <v>185</v>
      </c>
      <c r="W13" s="71"/>
      <c r="X13" s="72"/>
      <c r="Y13" s="66"/>
      <c r="Z13" s="73"/>
      <c r="AA13" s="70">
        <v>1</v>
      </c>
      <c r="AB13" s="65" t="s">
        <v>1481</v>
      </c>
    </row>
    <row r="14" spans="1:28" ht="39.75" customHeight="1">
      <c r="A14" s="28">
        <v>4</v>
      </c>
      <c r="B14" s="64" t="s">
        <v>51</v>
      </c>
      <c r="C14" s="65" t="s">
        <v>67</v>
      </c>
      <c r="D14" s="64" t="s">
        <v>1876</v>
      </c>
      <c r="E14" s="65">
        <v>0.4</v>
      </c>
      <c r="F14" s="66" t="s">
        <v>1877</v>
      </c>
      <c r="G14" s="66" t="s">
        <v>1878</v>
      </c>
      <c r="H14" s="26" t="s">
        <v>49</v>
      </c>
      <c r="I14" s="67">
        <v>3</v>
      </c>
      <c r="J14" s="68" t="s">
        <v>1876</v>
      </c>
      <c r="K14" s="69">
        <v>0</v>
      </c>
      <c r="L14" s="69">
        <v>0</v>
      </c>
      <c r="M14" s="70">
        <v>7</v>
      </c>
      <c r="N14" s="70">
        <v>0</v>
      </c>
      <c r="O14" s="71">
        <v>0</v>
      </c>
      <c r="P14" s="71">
        <v>7</v>
      </c>
      <c r="Q14" s="70">
        <v>0</v>
      </c>
      <c r="R14" s="70">
        <v>0</v>
      </c>
      <c r="S14" s="70">
        <v>0</v>
      </c>
      <c r="T14" s="71">
        <v>7</v>
      </c>
      <c r="U14" s="70">
        <v>0</v>
      </c>
      <c r="V14" s="70">
        <v>89</v>
      </c>
      <c r="W14" s="71"/>
      <c r="X14" s="72"/>
      <c r="Y14" s="66"/>
      <c r="Z14" s="73"/>
      <c r="AA14" s="70">
        <v>1</v>
      </c>
      <c r="AB14" s="65" t="s">
        <v>1594</v>
      </c>
    </row>
    <row r="15" spans="1:28" ht="39.75" customHeight="1">
      <c r="A15" s="63">
        <v>5</v>
      </c>
      <c r="B15" s="64" t="s">
        <v>51</v>
      </c>
      <c r="C15" s="65" t="s">
        <v>48</v>
      </c>
      <c r="D15" s="64" t="s">
        <v>1879</v>
      </c>
      <c r="E15" s="65">
        <v>6</v>
      </c>
      <c r="F15" s="66" t="s">
        <v>1877</v>
      </c>
      <c r="G15" s="66" t="s">
        <v>1878</v>
      </c>
      <c r="H15" s="26" t="s">
        <v>49</v>
      </c>
      <c r="I15" s="67">
        <v>3</v>
      </c>
      <c r="J15" s="68" t="s">
        <v>1880</v>
      </c>
      <c r="K15" s="69">
        <v>0</v>
      </c>
      <c r="L15" s="69" t="s">
        <v>120</v>
      </c>
      <c r="M15" s="70">
        <v>8</v>
      </c>
      <c r="N15" s="70">
        <v>0</v>
      </c>
      <c r="O15" s="71">
        <v>1</v>
      </c>
      <c r="P15" s="71">
        <v>7</v>
      </c>
      <c r="Q15" s="70">
        <v>0</v>
      </c>
      <c r="R15" s="70">
        <v>0</v>
      </c>
      <c r="S15" s="70">
        <v>0</v>
      </c>
      <c r="T15" s="71">
        <v>8</v>
      </c>
      <c r="U15" s="70">
        <v>0</v>
      </c>
      <c r="V15" s="70">
        <v>131</v>
      </c>
      <c r="W15" s="71"/>
      <c r="X15" s="72"/>
      <c r="Y15" s="66"/>
      <c r="Z15" s="73"/>
      <c r="AA15" s="70">
        <v>1</v>
      </c>
      <c r="AB15" s="65" t="s">
        <v>1481</v>
      </c>
    </row>
    <row r="16" spans="1:28" ht="39.75" customHeight="1">
      <c r="A16" s="63">
        <v>6</v>
      </c>
      <c r="B16" s="64" t="s">
        <v>98</v>
      </c>
      <c r="C16" s="65" t="s">
        <v>48</v>
      </c>
      <c r="D16" s="64" t="s">
        <v>1744</v>
      </c>
      <c r="E16" s="65">
        <v>6</v>
      </c>
      <c r="F16" s="66" t="s">
        <v>1877</v>
      </c>
      <c r="G16" s="66" t="s">
        <v>1878</v>
      </c>
      <c r="H16" s="26" t="s">
        <v>49</v>
      </c>
      <c r="I16" s="67">
        <v>3</v>
      </c>
      <c r="J16" s="68" t="s">
        <v>1881</v>
      </c>
      <c r="K16" s="69">
        <v>0</v>
      </c>
      <c r="L16" s="69" t="s">
        <v>1882</v>
      </c>
      <c r="M16" s="70">
        <v>7</v>
      </c>
      <c r="N16" s="70">
        <v>0</v>
      </c>
      <c r="O16" s="71">
        <v>2</v>
      </c>
      <c r="P16" s="71">
        <v>5</v>
      </c>
      <c r="Q16" s="70">
        <v>0</v>
      </c>
      <c r="R16" s="70">
        <v>0</v>
      </c>
      <c r="S16" s="70">
        <v>0</v>
      </c>
      <c r="T16" s="71">
        <v>7</v>
      </c>
      <c r="U16" s="70">
        <v>0</v>
      </c>
      <c r="V16" s="70">
        <v>294</v>
      </c>
      <c r="W16" s="71"/>
      <c r="X16" s="72"/>
      <c r="Y16" s="66"/>
      <c r="Z16" s="73"/>
      <c r="AA16" s="70">
        <v>1</v>
      </c>
      <c r="AB16" s="65" t="s">
        <v>1572</v>
      </c>
    </row>
    <row r="17" spans="1:28" ht="39.75" customHeight="1">
      <c r="A17" s="28">
        <v>7</v>
      </c>
      <c r="B17" s="64" t="s">
        <v>98</v>
      </c>
      <c r="C17" s="65" t="s">
        <v>48</v>
      </c>
      <c r="D17" s="64" t="s">
        <v>1883</v>
      </c>
      <c r="E17" s="65">
        <v>6</v>
      </c>
      <c r="F17" s="66" t="s">
        <v>1884</v>
      </c>
      <c r="G17" s="66" t="s">
        <v>1885</v>
      </c>
      <c r="H17" s="26" t="s">
        <v>49</v>
      </c>
      <c r="I17" s="67">
        <v>3</v>
      </c>
      <c r="J17" s="68" t="s">
        <v>1883</v>
      </c>
      <c r="K17" s="69" t="s">
        <v>1875</v>
      </c>
      <c r="L17" s="69">
        <v>0</v>
      </c>
      <c r="M17" s="70">
        <v>6</v>
      </c>
      <c r="N17" s="70">
        <v>0</v>
      </c>
      <c r="O17" s="71">
        <v>0</v>
      </c>
      <c r="P17" s="71">
        <v>6</v>
      </c>
      <c r="Q17" s="70">
        <v>0</v>
      </c>
      <c r="R17" s="70">
        <v>0</v>
      </c>
      <c r="S17" s="70">
        <v>0</v>
      </c>
      <c r="T17" s="71">
        <v>6</v>
      </c>
      <c r="U17" s="70">
        <v>0</v>
      </c>
      <c r="V17" s="70">
        <v>414</v>
      </c>
      <c r="W17" s="71"/>
      <c r="X17" s="72"/>
      <c r="Y17" s="66"/>
      <c r="Z17" s="73"/>
      <c r="AA17" s="70">
        <v>1</v>
      </c>
      <c r="AB17" s="65" t="s">
        <v>1572</v>
      </c>
    </row>
    <row r="18" spans="1:28" ht="39.75" customHeight="1">
      <c r="A18" s="63">
        <v>8</v>
      </c>
      <c r="B18" s="64" t="s">
        <v>51</v>
      </c>
      <c r="C18" s="65" t="s">
        <v>48</v>
      </c>
      <c r="D18" s="64" t="s">
        <v>1886</v>
      </c>
      <c r="E18" s="65">
        <v>6</v>
      </c>
      <c r="F18" s="66" t="s">
        <v>1887</v>
      </c>
      <c r="G18" s="66" t="s">
        <v>1888</v>
      </c>
      <c r="H18" s="26" t="s">
        <v>49</v>
      </c>
      <c r="I18" s="67">
        <v>3</v>
      </c>
      <c r="J18" s="68" t="s">
        <v>1889</v>
      </c>
      <c r="K18" s="69" t="s">
        <v>753</v>
      </c>
      <c r="L18" s="69">
        <v>0</v>
      </c>
      <c r="M18" s="70">
        <v>1</v>
      </c>
      <c r="N18" s="70">
        <v>0</v>
      </c>
      <c r="O18" s="71">
        <v>0</v>
      </c>
      <c r="P18" s="71">
        <v>1</v>
      </c>
      <c r="Q18" s="70">
        <v>0</v>
      </c>
      <c r="R18" s="70">
        <v>0</v>
      </c>
      <c r="S18" s="70">
        <v>0</v>
      </c>
      <c r="T18" s="71">
        <v>1</v>
      </c>
      <c r="U18" s="70">
        <v>0</v>
      </c>
      <c r="V18" s="70">
        <v>45</v>
      </c>
      <c r="W18" s="71"/>
      <c r="X18" s="72"/>
      <c r="Y18" s="66"/>
      <c r="Z18" s="73"/>
      <c r="AA18" s="70">
        <v>1</v>
      </c>
      <c r="AB18" s="65" t="s">
        <v>1572</v>
      </c>
    </row>
    <row r="19" spans="1:28" ht="39.75" customHeight="1">
      <c r="A19" s="63">
        <v>9</v>
      </c>
      <c r="B19" s="64" t="s">
        <v>51</v>
      </c>
      <c r="C19" s="65" t="s">
        <v>48</v>
      </c>
      <c r="D19" s="64" t="s">
        <v>1890</v>
      </c>
      <c r="E19" s="65">
        <v>6</v>
      </c>
      <c r="F19" s="66" t="s">
        <v>1891</v>
      </c>
      <c r="G19" s="66" t="s">
        <v>1892</v>
      </c>
      <c r="H19" s="26" t="s">
        <v>49</v>
      </c>
      <c r="I19" s="67">
        <v>3</v>
      </c>
      <c r="J19" s="68" t="s">
        <v>1890</v>
      </c>
      <c r="K19" s="69">
        <v>0</v>
      </c>
      <c r="L19" s="69">
        <v>0</v>
      </c>
      <c r="M19" s="70">
        <v>2</v>
      </c>
      <c r="N19" s="70">
        <v>0</v>
      </c>
      <c r="O19" s="71">
        <v>0</v>
      </c>
      <c r="P19" s="71">
        <v>2</v>
      </c>
      <c r="Q19" s="70">
        <v>0</v>
      </c>
      <c r="R19" s="70">
        <v>0</v>
      </c>
      <c r="S19" s="70">
        <v>0</v>
      </c>
      <c r="T19" s="71">
        <v>2</v>
      </c>
      <c r="U19" s="70">
        <v>0</v>
      </c>
      <c r="V19" s="70">
        <v>87</v>
      </c>
      <c r="W19" s="71"/>
      <c r="X19" s="72"/>
      <c r="Y19" s="66"/>
      <c r="Z19" s="73"/>
      <c r="AA19" s="70">
        <v>1</v>
      </c>
      <c r="AB19" s="65" t="s">
        <v>1748</v>
      </c>
    </row>
    <row r="20" spans="1:28" ht="39.75" customHeight="1">
      <c r="A20" s="28">
        <v>10</v>
      </c>
      <c r="B20" s="64" t="s">
        <v>51</v>
      </c>
      <c r="C20" s="65" t="s">
        <v>48</v>
      </c>
      <c r="D20" s="64" t="s">
        <v>1893</v>
      </c>
      <c r="E20" s="65">
        <v>6</v>
      </c>
      <c r="F20" s="66" t="s">
        <v>1891</v>
      </c>
      <c r="G20" s="66" t="s">
        <v>1892</v>
      </c>
      <c r="H20" s="26" t="s">
        <v>49</v>
      </c>
      <c r="I20" s="67">
        <v>3</v>
      </c>
      <c r="J20" s="68" t="s">
        <v>1893</v>
      </c>
      <c r="K20" s="69">
        <v>0</v>
      </c>
      <c r="L20" s="69">
        <v>0</v>
      </c>
      <c r="M20" s="70">
        <v>9</v>
      </c>
      <c r="N20" s="70">
        <v>0</v>
      </c>
      <c r="O20" s="71">
        <v>0</v>
      </c>
      <c r="P20" s="71">
        <v>9</v>
      </c>
      <c r="Q20" s="70">
        <v>0</v>
      </c>
      <c r="R20" s="70">
        <v>0</v>
      </c>
      <c r="S20" s="70">
        <v>0</v>
      </c>
      <c r="T20" s="71">
        <v>9</v>
      </c>
      <c r="U20" s="70">
        <v>0</v>
      </c>
      <c r="V20" s="70">
        <v>262</v>
      </c>
      <c r="W20" s="71"/>
      <c r="X20" s="72"/>
      <c r="Y20" s="66"/>
      <c r="Z20" s="73"/>
      <c r="AA20" s="70">
        <v>1</v>
      </c>
      <c r="AB20" s="65" t="s">
        <v>1481</v>
      </c>
    </row>
    <row r="21" spans="1:28" ht="39.75" customHeight="1">
      <c r="A21" s="63">
        <v>11</v>
      </c>
      <c r="B21" s="64" t="s">
        <v>51</v>
      </c>
      <c r="C21" s="65" t="s">
        <v>48</v>
      </c>
      <c r="D21" s="64" t="s">
        <v>1894</v>
      </c>
      <c r="E21" s="65">
        <v>6</v>
      </c>
      <c r="F21" s="66" t="s">
        <v>1895</v>
      </c>
      <c r="G21" s="66" t="s">
        <v>1896</v>
      </c>
      <c r="H21" s="26" t="s">
        <v>49</v>
      </c>
      <c r="I21" s="67">
        <v>3</v>
      </c>
      <c r="J21" s="68" t="s">
        <v>1894</v>
      </c>
      <c r="K21" s="69">
        <v>0</v>
      </c>
      <c r="L21" s="69">
        <v>0</v>
      </c>
      <c r="M21" s="70">
        <v>12</v>
      </c>
      <c r="N21" s="70">
        <v>0</v>
      </c>
      <c r="O21" s="71">
        <v>0</v>
      </c>
      <c r="P21" s="71">
        <v>12</v>
      </c>
      <c r="Q21" s="70">
        <v>0</v>
      </c>
      <c r="R21" s="70">
        <v>0</v>
      </c>
      <c r="S21" s="70">
        <v>0</v>
      </c>
      <c r="T21" s="71">
        <v>12</v>
      </c>
      <c r="U21" s="70">
        <v>0</v>
      </c>
      <c r="V21" s="70">
        <v>110</v>
      </c>
      <c r="W21" s="71"/>
      <c r="X21" s="72"/>
      <c r="Y21" s="66"/>
      <c r="Z21" s="73"/>
      <c r="AA21" s="70">
        <v>1</v>
      </c>
      <c r="AB21" s="65" t="s">
        <v>1572</v>
      </c>
    </row>
    <row r="22" spans="1:28" ht="39.75" customHeight="1">
      <c r="A22" s="63">
        <v>12</v>
      </c>
      <c r="B22" s="64" t="s">
        <v>98</v>
      </c>
      <c r="C22" s="65" t="s">
        <v>48</v>
      </c>
      <c r="D22" s="64" t="s">
        <v>1897</v>
      </c>
      <c r="E22" s="65">
        <v>10</v>
      </c>
      <c r="F22" s="66" t="s">
        <v>1898</v>
      </c>
      <c r="G22" s="66" t="s">
        <v>1899</v>
      </c>
      <c r="H22" s="26" t="s">
        <v>49</v>
      </c>
      <c r="I22" s="67">
        <v>2</v>
      </c>
      <c r="J22" s="68" t="s">
        <v>1900</v>
      </c>
      <c r="K22" s="69">
        <v>0</v>
      </c>
      <c r="L22" s="69">
        <v>0</v>
      </c>
      <c r="M22" s="70">
        <v>12</v>
      </c>
      <c r="N22" s="70">
        <v>0</v>
      </c>
      <c r="O22" s="71">
        <v>0</v>
      </c>
      <c r="P22" s="71">
        <v>12</v>
      </c>
      <c r="Q22" s="70">
        <v>0</v>
      </c>
      <c r="R22" s="70">
        <v>0</v>
      </c>
      <c r="S22" s="70">
        <v>0</v>
      </c>
      <c r="T22" s="71">
        <v>12</v>
      </c>
      <c r="U22" s="70">
        <v>0</v>
      </c>
      <c r="V22" s="70">
        <v>200</v>
      </c>
      <c r="W22" s="71"/>
      <c r="X22" s="72"/>
      <c r="Y22" s="66"/>
      <c r="Z22" s="73"/>
      <c r="AA22" s="70">
        <v>1</v>
      </c>
      <c r="AB22" s="65" t="s">
        <v>1572</v>
      </c>
    </row>
    <row r="23" spans="1:28" ht="39.75" customHeight="1">
      <c r="A23" s="28">
        <v>13</v>
      </c>
      <c r="B23" s="64" t="s">
        <v>51</v>
      </c>
      <c r="C23" s="65" t="s">
        <v>48</v>
      </c>
      <c r="D23" s="64" t="s">
        <v>1901</v>
      </c>
      <c r="E23" s="65">
        <v>6</v>
      </c>
      <c r="F23" s="66" t="s">
        <v>1902</v>
      </c>
      <c r="G23" s="66" t="s">
        <v>1903</v>
      </c>
      <c r="H23" s="26" t="s">
        <v>49</v>
      </c>
      <c r="I23" s="67">
        <v>3</v>
      </c>
      <c r="J23" s="68" t="s">
        <v>1904</v>
      </c>
      <c r="K23" s="69">
        <v>0</v>
      </c>
      <c r="L23" s="69" t="s">
        <v>120</v>
      </c>
      <c r="M23" s="70">
        <v>20</v>
      </c>
      <c r="N23" s="70">
        <v>0</v>
      </c>
      <c r="O23" s="71">
        <v>1</v>
      </c>
      <c r="P23" s="71">
        <v>19</v>
      </c>
      <c r="Q23" s="70">
        <v>0</v>
      </c>
      <c r="R23" s="70">
        <v>0</v>
      </c>
      <c r="S23" s="70">
        <v>0</v>
      </c>
      <c r="T23" s="71">
        <v>20</v>
      </c>
      <c r="U23" s="70">
        <v>0</v>
      </c>
      <c r="V23" s="70">
        <v>295</v>
      </c>
      <c r="W23" s="71"/>
      <c r="X23" s="72"/>
      <c r="Y23" s="66"/>
      <c r="Z23" s="73"/>
      <c r="AA23" s="70">
        <v>1</v>
      </c>
      <c r="AB23" s="65" t="s">
        <v>1905</v>
      </c>
    </row>
    <row r="24" spans="1:28" ht="39.75" customHeight="1">
      <c r="A24" s="63">
        <v>14</v>
      </c>
      <c r="B24" s="64" t="s">
        <v>51</v>
      </c>
      <c r="C24" s="65" t="s">
        <v>48</v>
      </c>
      <c r="D24" s="64" t="s">
        <v>1901</v>
      </c>
      <c r="E24" s="65">
        <v>6</v>
      </c>
      <c r="F24" s="66" t="s">
        <v>1906</v>
      </c>
      <c r="G24" s="66" t="s">
        <v>1907</v>
      </c>
      <c r="H24" s="26" t="s">
        <v>49</v>
      </c>
      <c r="I24" s="67">
        <v>3</v>
      </c>
      <c r="J24" s="68" t="s">
        <v>1908</v>
      </c>
      <c r="K24" s="69">
        <v>0</v>
      </c>
      <c r="L24" s="69" t="s">
        <v>120</v>
      </c>
      <c r="M24" s="70">
        <v>20</v>
      </c>
      <c r="N24" s="70">
        <v>0</v>
      </c>
      <c r="O24" s="71">
        <v>1</v>
      </c>
      <c r="P24" s="71">
        <v>19</v>
      </c>
      <c r="Q24" s="70">
        <v>0</v>
      </c>
      <c r="R24" s="70">
        <v>0</v>
      </c>
      <c r="S24" s="70">
        <v>0</v>
      </c>
      <c r="T24" s="71">
        <v>20</v>
      </c>
      <c r="U24" s="70">
        <v>0</v>
      </c>
      <c r="V24" s="70">
        <v>220</v>
      </c>
      <c r="W24" s="71"/>
      <c r="X24" s="72"/>
      <c r="Y24" s="66"/>
      <c r="Z24" s="73"/>
      <c r="AA24" s="70">
        <v>1</v>
      </c>
      <c r="AB24" s="65" t="s">
        <v>1905</v>
      </c>
    </row>
    <row r="25" spans="1:28" ht="39.75" customHeight="1">
      <c r="A25" s="63">
        <v>15</v>
      </c>
      <c r="B25" s="64" t="s">
        <v>98</v>
      </c>
      <c r="C25" s="65" t="s">
        <v>48</v>
      </c>
      <c r="D25" s="64" t="s">
        <v>1186</v>
      </c>
      <c r="E25" s="65">
        <v>10</v>
      </c>
      <c r="F25" s="66" t="s">
        <v>1906</v>
      </c>
      <c r="G25" s="66" t="s">
        <v>1907</v>
      </c>
      <c r="H25" s="26" t="s">
        <v>49</v>
      </c>
      <c r="I25" s="67">
        <v>3</v>
      </c>
      <c r="J25" s="68" t="s">
        <v>1909</v>
      </c>
      <c r="K25" s="69">
        <v>0</v>
      </c>
      <c r="L25" s="69">
        <v>0</v>
      </c>
      <c r="M25" s="70">
        <v>4</v>
      </c>
      <c r="N25" s="70">
        <v>0</v>
      </c>
      <c r="O25" s="71">
        <v>0</v>
      </c>
      <c r="P25" s="71">
        <v>4</v>
      </c>
      <c r="Q25" s="70">
        <v>0</v>
      </c>
      <c r="R25" s="70">
        <v>0</v>
      </c>
      <c r="S25" s="70">
        <v>0</v>
      </c>
      <c r="T25" s="71">
        <v>4</v>
      </c>
      <c r="U25" s="70">
        <v>0</v>
      </c>
      <c r="V25" s="70">
        <v>250</v>
      </c>
      <c r="W25" s="71"/>
      <c r="X25" s="72"/>
      <c r="Y25" s="66"/>
      <c r="Z25" s="73"/>
      <c r="AA25" s="70">
        <v>1</v>
      </c>
      <c r="AB25" s="65" t="s">
        <v>1905</v>
      </c>
    </row>
    <row r="26" spans="1:28" ht="39.75" customHeight="1">
      <c r="A26" s="28">
        <v>16</v>
      </c>
      <c r="B26" s="64" t="s">
        <v>51</v>
      </c>
      <c r="C26" s="65" t="s">
        <v>48</v>
      </c>
      <c r="D26" s="64" t="s">
        <v>1910</v>
      </c>
      <c r="E26" s="65">
        <v>6</v>
      </c>
      <c r="F26" s="66" t="s">
        <v>1911</v>
      </c>
      <c r="G26" s="66" t="s">
        <v>1912</v>
      </c>
      <c r="H26" s="26" t="s">
        <v>49</v>
      </c>
      <c r="I26" s="67">
        <v>3</v>
      </c>
      <c r="J26" s="68" t="s">
        <v>1910</v>
      </c>
      <c r="K26" s="69">
        <v>0</v>
      </c>
      <c r="L26" s="69">
        <v>0</v>
      </c>
      <c r="M26" s="70">
        <v>2</v>
      </c>
      <c r="N26" s="70">
        <v>0</v>
      </c>
      <c r="O26" s="71">
        <v>0</v>
      </c>
      <c r="P26" s="71">
        <v>2</v>
      </c>
      <c r="Q26" s="70">
        <v>0</v>
      </c>
      <c r="R26" s="70">
        <v>0</v>
      </c>
      <c r="S26" s="70">
        <v>0</v>
      </c>
      <c r="T26" s="71">
        <v>2</v>
      </c>
      <c r="U26" s="70">
        <v>0</v>
      </c>
      <c r="V26" s="70">
        <v>282</v>
      </c>
      <c r="W26" s="71"/>
      <c r="X26" s="72"/>
      <c r="Y26" s="66"/>
      <c r="Z26" s="73"/>
      <c r="AA26" s="70">
        <v>1</v>
      </c>
      <c r="AB26" s="65" t="s">
        <v>1481</v>
      </c>
    </row>
    <row r="27" spans="1:28" ht="39.75" customHeight="1">
      <c r="A27" s="63">
        <v>17</v>
      </c>
      <c r="B27" s="64" t="s">
        <v>51</v>
      </c>
      <c r="C27" s="65" t="s">
        <v>48</v>
      </c>
      <c r="D27" s="64" t="s">
        <v>1913</v>
      </c>
      <c r="E27" s="65">
        <v>6</v>
      </c>
      <c r="F27" s="66" t="s">
        <v>1911</v>
      </c>
      <c r="G27" s="66" t="s">
        <v>1914</v>
      </c>
      <c r="H27" s="26" t="s">
        <v>49</v>
      </c>
      <c r="I27" s="67">
        <v>2</v>
      </c>
      <c r="J27" s="68" t="s">
        <v>1915</v>
      </c>
      <c r="K27" s="69">
        <v>0</v>
      </c>
      <c r="L27" s="69" t="s">
        <v>1916</v>
      </c>
      <c r="M27" s="70">
        <v>4</v>
      </c>
      <c r="N27" s="70">
        <v>0</v>
      </c>
      <c r="O27" s="71">
        <v>1</v>
      </c>
      <c r="P27" s="71">
        <v>3</v>
      </c>
      <c r="Q27" s="70">
        <v>0</v>
      </c>
      <c r="R27" s="70">
        <v>0</v>
      </c>
      <c r="S27" s="70">
        <v>0</v>
      </c>
      <c r="T27" s="71">
        <v>4</v>
      </c>
      <c r="U27" s="70">
        <v>0</v>
      </c>
      <c r="V27" s="70">
        <v>380</v>
      </c>
      <c r="W27" s="71"/>
      <c r="X27" s="72"/>
      <c r="Y27" s="66"/>
      <c r="Z27" s="73"/>
      <c r="AA27" s="70">
        <v>1</v>
      </c>
      <c r="AB27" s="65" t="s">
        <v>1905</v>
      </c>
    </row>
    <row r="28" spans="1:28" ht="39.75" customHeight="1">
      <c r="A28" s="63">
        <v>18</v>
      </c>
      <c r="B28" s="64" t="s">
        <v>98</v>
      </c>
      <c r="C28" s="65" t="s">
        <v>48</v>
      </c>
      <c r="D28" s="64" t="s">
        <v>1917</v>
      </c>
      <c r="E28" s="65">
        <v>6</v>
      </c>
      <c r="F28" s="66" t="s">
        <v>1918</v>
      </c>
      <c r="G28" s="66" t="s">
        <v>1919</v>
      </c>
      <c r="H28" s="26" t="s">
        <v>49</v>
      </c>
      <c r="I28" s="67">
        <v>3</v>
      </c>
      <c r="J28" s="68" t="s">
        <v>1917</v>
      </c>
      <c r="K28" s="69">
        <v>0</v>
      </c>
      <c r="L28" s="69">
        <v>0</v>
      </c>
      <c r="M28" s="70">
        <v>1</v>
      </c>
      <c r="N28" s="70">
        <v>0</v>
      </c>
      <c r="O28" s="71">
        <v>0</v>
      </c>
      <c r="P28" s="71">
        <v>1</v>
      </c>
      <c r="Q28" s="70">
        <v>0</v>
      </c>
      <c r="R28" s="70">
        <v>0</v>
      </c>
      <c r="S28" s="70">
        <v>0</v>
      </c>
      <c r="T28" s="71">
        <v>1</v>
      </c>
      <c r="U28" s="70">
        <v>0</v>
      </c>
      <c r="V28" s="70">
        <v>88</v>
      </c>
      <c r="W28" s="71"/>
      <c r="X28" s="72"/>
      <c r="Y28" s="66"/>
      <c r="Z28" s="73"/>
      <c r="AA28" s="70">
        <v>1</v>
      </c>
      <c r="AB28" s="65" t="s">
        <v>1481</v>
      </c>
    </row>
    <row r="29" spans="1:28" ht="39.75" customHeight="1">
      <c r="A29" s="28">
        <v>19</v>
      </c>
      <c r="B29" s="64" t="s">
        <v>51</v>
      </c>
      <c r="C29" s="65" t="s">
        <v>48</v>
      </c>
      <c r="D29" s="64" t="s">
        <v>1920</v>
      </c>
      <c r="E29" s="65">
        <v>6</v>
      </c>
      <c r="F29" s="66" t="s">
        <v>1918</v>
      </c>
      <c r="G29" s="66" t="s">
        <v>1919</v>
      </c>
      <c r="H29" s="26" t="s">
        <v>49</v>
      </c>
      <c r="I29" s="67">
        <v>3</v>
      </c>
      <c r="J29" s="68" t="s">
        <v>1921</v>
      </c>
      <c r="K29" s="69">
        <v>0</v>
      </c>
      <c r="L29" s="69" t="s">
        <v>753</v>
      </c>
      <c r="M29" s="70">
        <v>55</v>
      </c>
      <c r="N29" s="70">
        <v>0</v>
      </c>
      <c r="O29" s="71">
        <v>1</v>
      </c>
      <c r="P29" s="71">
        <v>54</v>
      </c>
      <c r="Q29" s="70">
        <v>0</v>
      </c>
      <c r="R29" s="70">
        <v>0</v>
      </c>
      <c r="S29" s="70">
        <v>0</v>
      </c>
      <c r="T29" s="71">
        <v>55</v>
      </c>
      <c r="U29" s="70">
        <v>0</v>
      </c>
      <c r="V29" s="70">
        <v>110</v>
      </c>
      <c r="W29" s="71"/>
      <c r="X29" s="72"/>
      <c r="Y29" s="66"/>
      <c r="Z29" s="73"/>
      <c r="AA29" s="70">
        <v>1</v>
      </c>
      <c r="AB29" s="65" t="s">
        <v>1905</v>
      </c>
    </row>
    <row r="30" spans="1:28" ht="39.75" customHeight="1">
      <c r="A30" s="63">
        <v>20</v>
      </c>
      <c r="B30" s="64" t="s">
        <v>51</v>
      </c>
      <c r="C30" s="65" t="s">
        <v>48</v>
      </c>
      <c r="D30" s="64" t="s">
        <v>1922</v>
      </c>
      <c r="E30" s="65">
        <v>6</v>
      </c>
      <c r="F30" s="66" t="s">
        <v>1923</v>
      </c>
      <c r="G30" s="66" t="s">
        <v>1924</v>
      </c>
      <c r="H30" s="26" t="s">
        <v>49</v>
      </c>
      <c r="I30" s="67">
        <v>3</v>
      </c>
      <c r="J30" s="68" t="s">
        <v>1925</v>
      </c>
      <c r="K30" s="69">
        <v>0</v>
      </c>
      <c r="L30" s="69">
        <v>0</v>
      </c>
      <c r="M30" s="70">
        <v>1</v>
      </c>
      <c r="N30" s="70">
        <v>0</v>
      </c>
      <c r="O30" s="71">
        <v>0</v>
      </c>
      <c r="P30" s="71">
        <v>1</v>
      </c>
      <c r="Q30" s="70">
        <v>0</v>
      </c>
      <c r="R30" s="70">
        <v>0</v>
      </c>
      <c r="S30" s="70">
        <v>0</v>
      </c>
      <c r="T30" s="71">
        <v>1</v>
      </c>
      <c r="U30" s="70">
        <v>0</v>
      </c>
      <c r="V30" s="70">
        <v>150</v>
      </c>
      <c r="W30" s="71"/>
      <c r="X30" s="72"/>
      <c r="Y30" s="66"/>
      <c r="Z30" s="73"/>
      <c r="AA30" s="70">
        <v>1</v>
      </c>
      <c r="AB30" s="65" t="s">
        <v>1481</v>
      </c>
    </row>
    <row r="31" spans="1:28" ht="39.75" customHeight="1">
      <c r="A31" s="63">
        <v>21</v>
      </c>
      <c r="B31" s="64" t="s">
        <v>51</v>
      </c>
      <c r="C31" s="65" t="s">
        <v>48</v>
      </c>
      <c r="D31" s="64" t="s">
        <v>1926</v>
      </c>
      <c r="E31" s="65">
        <v>0.4</v>
      </c>
      <c r="F31" s="66" t="s">
        <v>1923</v>
      </c>
      <c r="G31" s="66" t="s">
        <v>1927</v>
      </c>
      <c r="H31" s="26" t="s">
        <v>49</v>
      </c>
      <c r="I31" s="67">
        <v>2</v>
      </c>
      <c r="J31" s="68" t="s">
        <v>1928</v>
      </c>
      <c r="K31" s="69">
        <v>0</v>
      </c>
      <c r="L31" s="69">
        <v>0</v>
      </c>
      <c r="M31" s="70">
        <v>213</v>
      </c>
      <c r="N31" s="70">
        <v>0</v>
      </c>
      <c r="O31" s="71">
        <v>0</v>
      </c>
      <c r="P31" s="71">
        <v>213</v>
      </c>
      <c r="Q31" s="70">
        <v>0</v>
      </c>
      <c r="R31" s="70">
        <v>0</v>
      </c>
      <c r="S31" s="70">
        <v>0</v>
      </c>
      <c r="T31" s="71">
        <v>213</v>
      </c>
      <c r="U31" s="70">
        <v>0</v>
      </c>
      <c r="V31" s="70">
        <v>180</v>
      </c>
      <c r="W31" s="71"/>
      <c r="X31" s="72"/>
      <c r="Y31" s="66"/>
      <c r="Z31" s="73"/>
      <c r="AA31" s="70">
        <v>1</v>
      </c>
      <c r="AB31" s="65" t="s">
        <v>1929</v>
      </c>
    </row>
    <row r="32" spans="1:28" ht="39.75" customHeight="1">
      <c r="A32" s="28">
        <v>22</v>
      </c>
      <c r="B32" s="64" t="s">
        <v>51</v>
      </c>
      <c r="C32" s="65" t="s">
        <v>48</v>
      </c>
      <c r="D32" s="64" t="s">
        <v>1922</v>
      </c>
      <c r="E32" s="65">
        <v>6</v>
      </c>
      <c r="F32" s="66" t="s">
        <v>1930</v>
      </c>
      <c r="G32" s="66" t="s">
        <v>1931</v>
      </c>
      <c r="H32" s="26" t="s">
        <v>49</v>
      </c>
      <c r="I32" s="67">
        <v>3</v>
      </c>
      <c r="J32" s="68" t="s">
        <v>1932</v>
      </c>
      <c r="K32" s="69">
        <v>0</v>
      </c>
      <c r="L32" s="69">
        <v>0</v>
      </c>
      <c r="M32" s="70">
        <v>1</v>
      </c>
      <c r="N32" s="70">
        <v>0</v>
      </c>
      <c r="O32" s="71">
        <v>0</v>
      </c>
      <c r="P32" s="71">
        <v>1</v>
      </c>
      <c r="Q32" s="70">
        <v>0</v>
      </c>
      <c r="R32" s="70">
        <v>0</v>
      </c>
      <c r="S32" s="70">
        <v>0</v>
      </c>
      <c r="T32" s="71">
        <v>1</v>
      </c>
      <c r="U32" s="70">
        <v>0</v>
      </c>
      <c r="V32" s="70">
        <v>150</v>
      </c>
      <c r="W32" s="71"/>
      <c r="X32" s="72"/>
      <c r="Y32" s="66"/>
      <c r="Z32" s="73"/>
      <c r="AA32" s="70">
        <v>1</v>
      </c>
      <c r="AB32" s="65" t="s">
        <v>1481</v>
      </c>
    </row>
    <row r="33" spans="1:28" ht="39.75" customHeight="1">
      <c r="A33" s="63">
        <v>23</v>
      </c>
      <c r="B33" s="64" t="s">
        <v>98</v>
      </c>
      <c r="C33" s="65" t="s">
        <v>48</v>
      </c>
      <c r="D33" s="64" t="s">
        <v>1347</v>
      </c>
      <c r="E33" s="65">
        <v>10</v>
      </c>
      <c r="F33" s="66" t="s">
        <v>1930</v>
      </c>
      <c r="G33" s="66" t="s">
        <v>1931</v>
      </c>
      <c r="H33" s="26" t="s">
        <v>49</v>
      </c>
      <c r="I33" s="67">
        <v>3</v>
      </c>
      <c r="J33" s="68" t="s">
        <v>1349</v>
      </c>
      <c r="K33" s="69">
        <v>0</v>
      </c>
      <c r="L33" s="69">
        <v>0</v>
      </c>
      <c r="M33" s="70">
        <v>6</v>
      </c>
      <c r="N33" s="70">
        <v>0</v>
      </c>
      <c r="O33" s="71">
        <v>0</v>
      </c>
      <c r="P33" s="71">
        <v>6</v>
      </c>
      <c r="Q33" s="70">
        <v>0</v>
      </c>
      <c r="R33" s="70">
        <v>0</v>
      </c>
      <c r="S33" s="70">
        <v>0</v>
      </c>
      <c r="T33" s="71">
        <v>6</v>
      </c>
      <c r="U33" s="70">
        <v>0</v>
      </c>
      <c r="V33" s="70">
        <v>145</v>
      </c>
      <c r="W33" s="71"/>
      <c r="X33" s="72"/>
      <c r="Y33" s="66"/>
      <c r="Z33" s="73"/>
      <c r="AA33" s="70">
        <v>1</v>
      </c>
      <c r="AB33" s="65" t="s">
        <v>1929</v>
      </c>
    </row>
    <row r="34" spans="1:29" ht="39.75" customHeight="1">
      <c r="A34" s="63">
        <v>24</v>
      </c>
      <c r="B34" s="64" t="s">
        <v>51</v>
      </c>
      <c r="C34" s="65" t="s">
        <v>48</v>
      </c>
      <c r="D34" s="64" t="s">
        <v>1933</v>
      </c>
      <c r="E34" s="65">
        <v>6</v>
      </c>
      <c r="F34" s="66" t="s">
        <v>1934</v>
      </c>
      <c r="G34" s="66" t="s">
        <v>1935</v>
      </c>
      <c r="H34" s="26" t="s">
        <v>49</v>
      </c>
      <c r="I34" s="67">
        <v>3</v>
      </c>
      <c r="J34" s="68" t="s">
        <v>1933</v>
      </c>
      <c r="K34" s="69">
        <v>0</v>
      </c>
      <c r="L34" s="69">
        <v>0</v>
      </c>
      <c r="M34" s="70">
        <v>1</v>
      </c>
      <c r="N34" s="70">
        <v>0</v>
      </c>
      <c r="O34" s="71">
        <v>0</v>
      </c>
      <c r="P34" s="71">
        <v>1</v>
      </c>
      <c r="Q34" s="70">
        <v>0</v>
      </c>
      <c r="R34" s="70">
        <v>0</v>
      </c>
      <c r="S34" s="70">
        <v>0</v>
      </c>
      <c r="T34" s="71">
        <v>1</v>
      </c>
      <c r="U34" s="70">
        <v>0</v>
      </c>
      <c r="V34" s="70">
        <v>65</v>
      </c>
      <c r="W34" s="71"/>
      <c r="X34" s="72"/>
      <c r="Y34" s="66"/>
      <c r="Z34" s="73"/>
      <c r="AA34" s="70">
        <v>1</v>
      </c>
      <c r="AB34" s="65" t="s">
        <v>1481</v>
      </c>
      <c r="AC34" s="14"/>
    </row>
    <row r="35" spans="1:28" ht="39.75" customHeight="1">
      <c r="A35" s="28">
        <v>25</v>
      </c>
      <c r="B35" s="64" t="s">
        <v>98</v>
      </c>
      <c r="C35" s="65" t="s">
        <v>48</v>
      </c>
      <c r="D35" s="64" t="s">
        <v>1936</v>
      </c>
      <c r="E35" s="65">
        <v>6</v>
      </c>
      <c r="F35" s="66" t="s">
        <v>1937</v>
      </c>
      <c r="G35" s="66" t="s">
        <v>1938</v>
      </c>
      <c r="H35" s="26" t="s">
        <v>49</v>
      </c>
      <c r="I35" s="67">
        <v>3</v>
      </c>
      <c r="J35" s="68" t="s">
        <v>1939</v>
      </c>
      <c r="K35" s="69">
        <v>0</v>
      </c>
      <c r="L35" s="69">
        <v>0</v>
      </c>
      <c r="M35" s="70">
        <v>6</v>
      </c>
      <c r="N35" s="70">
        <v>0</v>
      </c>
      <c r="O35" s="71">
        <v>0</v>
      </c>
      <c r="P35" s="71">
        <v>6</v>
      </c>
      <c r="Q35" s="70">
        <v>0</v>
      </c>
      <c r="R35" s="70">
        <v>0</v>
      </c>
      <c r="S35" s="70">
        <v>0</v>
      </c>
      <c r="T35" s="71">
        <v>6</v>
      </c>
      <c r="U35" s="70">
        <v>0</v>
      </c>
      <c r="V35" s="70">
        <v>153</v>
      </c>
      <c r="W35" s="71"/>
      <c r="X35" s="72"/>
      <c r="Y35" s="66"/>
      <c r="Z35" s="73"/>
      <c r="AA35" s="70">
        <v>1</v>
      </c>
      <c r="AB35" s="65" t="s">
        <v>1929</v>
      </c>
    </row>
    <row r="36" spans="1:28" ht="39.75" customHeight="1">
      <c r="A36" s="63">
        <v>26</v>
      </c>
      <c r="B36" s="64" t="s">
        <v>51</v>
      </c>
      <c r="C36" s="65" t="s">
        <v>48</v>
      </c>
      <c r="D36" s="64" t="s">
        <v>1940</v>
      </c>
      <c r="E36" s="65">
        <v>6</v>
      </c>
      <c r="F36" s="66" t="s">
        <v>1941</v>
      </c>
      <c r="G36" s="66" t="s">
        <v>1942</v>
      </c>
      <c r="H36" s="26" t="s">
        <v>49</v>
      </c>
      <c r="I36" s="67">
        <v>2</v>
      </c>
      <c r="J36" s="68" t="s">
        <v>1943</v>
      </c>
      <c r="K36" s="69">
        <v>0</v>
      </c>
      <c r="L36" s="69" t="s">
        <v>1944</v>
      </c>
      <c r="M36" s="70">
        <v>1</v>
      </c>
      <c r="N36" s="70">
        <v>0</v>
      </c>
      <c r="O36" s="71">
        <v>1</v>
      </c>
      <c r="P36" s="71">
        <v>0</v>
      </c>
      <c r="Q36" s="70">
        <v>0</v>
      </c>
      <c r="R36" s="70">
        <v>0</v>
      </c>
      <c r="S36" s="70">
        <v>1</v>
      </c>
      <c r="T36" s="71">
        <v>0</v>
      </c>
      <c r="U36" s="70">
        <v>0</v>
      </c>
      <c r="V36" s="70">
        <v>145</v>
      </c>
      <c r="W36" s="71"/>
      <c r="X36" s="72"/>
      <c r="Y36" s="66"/>
      <c r="Z36" s="73"/>
      <c r="AA36" s="70">
        <v>1</v>
      </c>
      <c r="AB36" s="65" t="s">
        <v>1481</v>
      </c>
    </row>
    <row r="37" spans="1:29" ht="39.75" customHeight="1">
      <c r="A37" s="63">
        <v>27</v>
      </c>
      <c r="B37" s="64" t="s">
        <v>98</v>
      </c>
      <c r="C37" s="65" t="s">
        <v>48</v>
      </c>
      <c r="D37" s="64" t="s">
        <v>1436</v>
      </c>
      <c r="E37" s="65">
        <v>6</v>
      </c>
      <c r="F37" s="66" t="s">
        <v>1941</v>
      </c>
      <c r="G37" s="66" t="s">
        <v>1942</v>
      </c>
      <c r="H37" s="26" t="s">
        <v>49</v>
      </c>
      <c r="I37" s="67">
        <v>2</v>
      </c>
      <c r="J37" s="68" t="s">
        <v>1945</v>
      </c>
      <c r="K37" s="69">
        <v>0</v>
      </c>
      <c r="L37" s="69">
        <v>0</v>
      </c>
      <c r="M37" s="70">
        <v>1</v>
      </c>
      <c r="N37" s="70">
        <v>0</v>
      </c>
      <c r="O37" s="71">
        <v>0</v>
      </c>
      <c r="P37" s="71">
        <v>1</v>
      </c>
      <c r="Q37" s="70">
        <v>0</v>
      </c>
      <c r="R37" s="70">
        <v>0</v>
      </c>
      <c r="S37" s="70">
        <v>1</v>
      </c>
      <c r="T37" s="71">
        <v>0</v>
      </c>
      <c r="U37" s="70">
        <v>0</v>
      </c>
      <c r="V37" s="70">
        <v>70</v>
      </c>
      <c r="W37" s="71"/>
      <c r="X37" s="72"/>
      <c r="Y37" s="66"/>
      <c r="Z37" s="73"/>
      <c r="AA37" s="70">
        <v>1</v>
      </c>
      <c r="AB37" s="65" t="s">
        <v>1946</v>
      </c>
      <c r="AC37" s="14"/>
    </row>
    <row r="38" spans="1:28" ht="39.75" customHeight="1">
      <c r="A38" s="28">
        <v>28</v>
      </c>
      <c r="B38" s="64" t="s">
        <v>51</v>
      </c>
      <c r="C38" s="65" t="s">
        <v>48</v>
      </c>
      <c r="D38" s="64" t="s">
        <v>1940</v>
      </c>
      <c r="E38" s="65">
        <v>6</v>
      </c>
      <c r="F38" s="66" t="s">
        <v>1941</v>
      </c>
      <c r="G38" s="66" t="s">
        <v>1942</v>
      </c>
      <c r="H38" s="26" t="s">
        <v>49</v>
      </c>
      <c r="I38" s="67">
        <v>2</v>
      </c>
      <c r="J38" s="68" t="s">
        <v>1947</v>
      </c>
      <c r="K38" s="69">
        <v>0</v>
      </c>
      <c r="L38" s="69" t="s">
        <v>1944</v>
      </c>
      <c r="M38" s="70">
        <v>1</v>
      </c>
      <c r="N38" s="70">
        <v>0</v>
      </c>
      <c r="O38" s="71">
        <v>1</v>
      </c>
      <c r="P38" s="71">
        <v>0</v>
      </c>
      <c r="Q38" s="70">
        <v>0</v>
      </c>
      <c r="R38" s="70">
        <v>0</v>
      </c>
      <c r="S38" s="70">
        <v>1</v>
      </c>
      <c r="T38" s="71">
        <v>0</v>
      </c>
      <c r="U38" s="70">
        <v>0</v>
      </c>
      <c r="V38" s="70">
        <v>145</v>
      </c>
      <c r="W38" s="71"/>
      <c r="X38" s="72"/>
      <c r="Y38" s="66"/>
      <c r="Z38" s="73"/>
      <c r="AA38" s="70">
        <v>1</v>
      </c>
      <c r="AB38" s="65" t="s">
        <v>1481</v>
      </c>
    </row>
    <row r="39" spans="1:28" ht="39.75" customHeight="1">
      <c r="A39" s="63">
        <v>29</v>
      </c>
      <c r="B39" s="64" t="s">
        <v>98</v>
      </c>
      <c r="C39" s="65" t="s">
        <v>48</v>
      </c>
      <c r="D39" s="64" t="s">
        <v>1948</v>
      </c>
      <c r="E39" s="65">
        <v>10</v>
      </c>
      <c r="F39" s="66" t="s">
        <v>1949</v>
      </c>
      <c r="G39" s="66" t="s">
        <v>1950</v>
      </c>
      <c r="H39" s="26" t="s">
        <v>49</v>
      </c>
      <c r="I39" s="67">
        <v>3</v>
      </c>
      <c r="J39" s="68" t="s">
        <v>1951</v>
      </c>
      <c r="K39" s="69">
        <v>0</v>
      </c>
      <c r="L39" s="69" t="s">
        <v>120</v>
      </c>
      <c r="M39" s="70">
        <v>6</v>
      </c>
      <c r="N39" s="70">
        <v>0</v>
      </c>
      <c r="O39" s="71">
        <v>1</v>
      </c>
      <c r="P39" s="71">
        <v>5</v>
      </c>
      <c r="Q39" s="70">
        <v>0</v>
      </c>
      <c r="R39" s="70">
        <v>0</v>
      </c>
      <c r="S39" s="70">
        <v>0</v>
      </c>
      <c r="T39" s="71">
        <v>6</v>
      </c>
      <c r="U39" s="70">
        <v>0</v>
      </c>
      <c r="V39" s="70">
        <v>272</v>
      </c>
      <c r="W39" s="71"/>
      <c r="X39" s="72"/>
      <c r="Y39" s="66"/>
      <c r="Z39" s="73"/>
      <c r="AA39" s="70">
        <v>1</v>
      </c>
      <c r="AB39" s="65" t="s">
        <v>1481</v>
      </c>
    </row>
    <row r="40" spans="1:28" ht="39.75" customHeight="1">
      <c r="A40" s="63">
        <v>30</v>
      </c>
      <c r="B40" s="64" t="s">
        <v>51</v>
      </c>
      <c r="C40" s="65" t="s">
        <v>48</v>
      </c>
      <c r="D40" s="64" t="s">
        <v>1952</v>
      </c>
      <c r="E40" s="65">
        <v>6</v>
      </c>
      <c r="F40" s="66" t="s">
        <v>1949</v>
      </c>
      <c r="G40" s="66" t="s">
        <v>1950</v>
      </c>
      <c r="H40" s="26" t="s">
        <v>49</v>
      </c>
      <c r="I40" s="67">
        <v>3</v>
      </c>
      <c r="J40" s="68" t="s">
        <v>1953</v>
      </c>
      <c r="K40" s="69">
        <v>0</v>
      </c>
      <c r="L40" s="69">
        <v>0</v>
      </c>
      <c r="M40" s="70">
        <v>1</v>
      </c>
      <c r="N40" s="70">
        <v>0</v>
      </c>
      <c r="O40" s="71">
        <v>0</v>
      </c>
      <c r="P40" s="71">
        <v>1</v>
      </c>
      <c r="Q40" s="70">
        <v>0</v>
      </c>
      <c r="R40" s="70">
        <v>0</v>
      </c>
      <c r="S40" s="70">
        <v>0</v>
      </c>
      <c r="T40" s="71">
        <v>1</v>
      </c>
      <c r="U40" s="70">
        <v>0</v>
      </c>
      <c r="V40" s="70">
        <v>65</v>
      </c>
      <c r="W40" s="71"/>
      <c r="X40" s="72"/>
      <c r="Y40" s="66"/>
      <c r="Z40" s="73"/>
      <c r="AA40" s="70">
        <v>1</v>
      </c>
      <c r="AB40" s="65" t="s">
        <v>1481</v>
      </c>
    </row>
    <row r="41" spans="1:28" ht="39.75" customHeight="1">
      <c r="A41" s="28">
        <v>31</v>
      </c>
      <c r="B41" s="64" t="s">
        <v>51</v>
      </c>
      <c r="C41" s="65" t="s">
        <v>48</v>
      </c>
      <c r="D41" s="64" t="s">
        <v>1954</v>
      </c>
      <c r="E41" s="65">
        <v>6</v>
      </c>
      <c r="F41" s="66" t="s">
        <v>1949</v>
      </c>
      <c r="G41" s="66" t="s">
        <v>1950</v>
      </c>
      <c r="H41" s="26" t="s">
        <v>49</v>
      </c>
      <c r="I41" s="67">
        <v>3</v>
      </c>
      <c r="J41" s="68" t="s">
        <v>1954</v>
      </c>
      <c r="K41" s="69">
        <v>0</v>
      </c>
      <c r="L41" s="69">
        <v>0</v>
      </c>
      <c r="M41" s="70">
        <v>5</v>
      </c>
      <c r="N41" s="70">
        <v>0</v>
      </c>
      <c r="O41" s="71">
        <v>0</v>
      </c>
      <c r="P41" s="71">
        <v>5</v>
      </c>
      <c r="Q41" s="70">
        <v>0</v>
      </c>
      <c r="R41" s="70">
        <v>0</v>
      </c>
      <c r="S41" s="70">
        <v>0</v>
      </c>
      <c r="T41" s="71">
        <v>5</v>
      </c>
      <c r="U41" s="70">
        <v>0</v>
      </c>
      <c r="V41" s="70">
        <v>88</v>
      </c>
      <c r="W41" s="71"/>
      <c r="X41" s="72"/>
      <c r="Y41" s="66"/>
      <c r="Z41" s="73"/>
      <c r="AA41" s="70">
        <v>1</v>
      </c>
      <c r="AB41" s="65" t="s">
        <v>1481</v>
      </c>
    </row>
    <row r="42" spans="1:28" ht="39.75" customHeight="1">
      <c r="A42" s="63">
        <v>32</v>
      </c>
      <c r="B42" s="64" t="s">
        <v>98</v>
      </c>
      <c r="C42" s="65" t="s">
        <v>48</v>
      </c>
      <c r="D42" s="64" t="s">
        <v>1948</v>
      </c>
      <c r="E42" s="65">
        <v>10</v>
      </c>
      <c r="F42" s="66" t="s">
        <v>1955</v>
      </c>
      <c r="G42" s="66" t="s">
        <v>1956</v>
      </c>
      <c r="H42" s="26" t="s">
        <v>49</v>
      </c>
      <c r="I42" s="67">
        <v>3</v>
      </c>
      <c r="J42" s="68" t="s">
        <v>1957</v>
      </c>
      <c r="K42" s="69">
        <v>0</v>
      </c>
      <c r="L42" s="69" t="s">
        <v>120</v>
      </c>
      <c r="M42" s="70">
        <v>6</v>
      </c>
      <c r="N42" s="70">
        <v>0</v>
      </c>
      <c r="O42" s="71">
        <v>1</v>
      </c>
      <c r="P42" s="71">
        <v>5</v>
      </c>
      <c r="Q42" s="70">
        <v>0</v>
      </c>
      <c r="R42" s="70">
        <v>0</v>
      </c>
      <c r="S42" s="70">
        <v>0</v>
      </c>
      <c r="T42" s="71">
        <v>6</v>
      </c>
      <c r="U42" s="70">
        <v>0</v>
      </c>
      <c r="V42" s="70">
        <v>236</v>
      </c>
      <c r="W42" s="71"/>
      <c r="X42" s="72"/>
      <c r="Y42" s="66"/>
      <c r="Z42" s="73"/>
      <c r="AA42" s="70">
        <v>1</v>
      </c>
      <c r="AB42" s="65" t="s">
        <v>1481</v>
      </c>
    </row>
    <row r="43" spans="1:28" ht="39.75" customHeight="1">
      <c r="A43" s="63">
        <v>33</v>
      </c>
      <c r="B43" s="64" t="s">
        <v>51</v>
      </c>
      <c r="C43" s="65" t="s">
        <v>48</v>
      </c>
      <c r="D43" s="64" t="s">
        <v>272</v>
      </c>
      <c r="E43" s="65">
        <v>6</v>
      </c>
      <c r="F43" s="66" t="s">
        <v>1955</v>
      </c>
      <c r="G43" s="66" t="s">
        <v>1956</v>
      </c>
      <c r="H43" s="26" t="s">
        <v>49</v>
      </c>
      <c r="I43" s="67">
        <v>3</v>
      </c>
      <c r="J43" s="68" t="s">
        <v>272</v>
      </c>
      <c r="K43" s="69">
        <v>0</v>
      </c>
      <c r="L43" s="69">
        <v>0</v>
      </c>
      <c r="M43" s="70">
        <v>11</v>
      </c>
      <c r="N43" s="70">
        <v>0</v>
      </c>
      <c r="O43" s="71">
        <v>0</v>
      </c>
      <c r="P43" s="71">
        <v>11</v>
      </c>
      <c r="Q43" s="70">
        <v>0</v>
      </c>
      <c r="R43" s="70">
        <v>0</v>
      </c>
      <c r="S43" s="70">
        <v>0</v>
      </c>
      <c r="T43" s="71">
        <v>11</v>
      </c>
      <c r="U43" s="70">
        <v>0</v>
      </c>
      <c r="V43" s="70">
        <v>55</v>
      </c>
      <c r="W43" s="71"/>
      <c r="X43" s="72"/>
      <c r="Y43" s="66"/>
      <c r="Z43" s="73"/>
      <c r="AA43" s="70">
        <v>1</v>
      </c>
      <c r="AB43" s="65" t="s">
        <v>1717</v>
      </c>
    </row>
    <row r="44" spans="1:28" ht="39.75" customHeight="1">
      <c r="A44" s="28">
        <v>34</v>
      </c>
      <c r="B44" s="64" t="s">
        <v>51</v>
      </c>
      <c r="C44" s="65" t="s">
        <v>48</v>
      </c>
      <c r="D44" s="64" t="s">
        <v>1958</v>
      </c>
      <c r="E44" s="65">
        <v>6</v>
      </c>
      <c r="F44" s="66" t="s">
        <v>1959</v>
      </c>
      <c r="G44" s="66" t="s">
        <v>1960</v>
      </c>
      <c r="H44" s="26" t="s">
        <v>49</v>
      </c>
      <c r="I44" s="67">
        <v>2</v>
      </c>
      <c r="J44" s="68" t="s">
        <v>1958</v>
      </c>
      <c r="K44" s="69" t="s">
        <v>753</v>
      </c>
      <c r="L44" s="69">
        <v>0</v>
      </c>
      <c r="M44" s="70">
        <v>1</v>
      </c>
      <c r="N44" s="70">
        <v>0</v>
      </c>
      <c r="O44" s="71">
        <v>0</v>
      </c>
      <c r="P44" s="71">
        <v>1</v>
      </c>
      <c r="Q44" s="70">
        <v>0</v>
      </c>
      <c r="R44" s="70">
        <v>0</v>
      </c>
      <c r="S44" s="70">
        <v>0</v>
      </c>
      <c r="T44" s="71">
        <v>1</v>
      </c>
      <c r="U44" s="70">
        <v>0</v>
      </c>
      <c r="V44" s="70">
        <v>15</v>
      </c>
      <c r="W44" s="71"/>
      <c r="X44" s="72"/>
      <c r="Y44" s="66"/>
      <c r="Z44" s="73"/>
      <c r="AA44" s="70">
        <v>1</v>
      </c>
      <c r="AB44" s="65" t="s">
        <v>1572</v>
      </c>
    </row>
    <row r="45" spans="1:28" ht="39.75" customHeight="1">
      <c r="A45" s="63">
        <v>35</v>
      </c>
      <c r="B45" s="64" t="s">
        <v>51</v>
      </c>
      <c r="C45" s="65" t="s">
        <v>48</v>
      </c>
      <c r="D45" s="64" t="s">
        <v>1961</v>
      </c>
      <c r="E45" s="65">
        <v>10</v>
      </c>
      <c r="F45" s="66" t="s">
        <v>1962</v>
      </c>
      <c r="G45" s="66" t="s">
        <v>1960</v>
      </c>
      <c r="H45" s="26" t="s">
        <v>49</v>
      </c>
      <c r="I45" s="67">
        <v>3</v>
      </c>
      <c r="J45" s="68" t="s">
        <v>1963</v>
      </c>
      <c r="K45" s="69">
        <v>0</v>
      </c>
      <c r="L45" s="69" t="s">
        <v>120</v>
      </c>
      <c r="M45" s="70">
        <v>12</v>
      </c>
      <c r="N45" s="70">
        <v>0</v>
      </c>
      <c r="O45" s="71">
        <v>1</v>
      </c>
      <c r="P45" s="71">
        <v>11</v>
      </c>
      <c r="Q45" s="70">
        <v>0</v>
      </c>
      <c r="R45" s="70">
        <v>0</v>
      </c>
      <c r="S45" s="70">
        <v>0</v>
      </c>
      <c r="T45" s="71">
        <v>12</v>
      </c>
      <c r="U45" s="70">
        <v>0</v>
      </c>
      <c r="V45" s="70">
        <v>200</v>
      </c>
      <c r="W45" s="71"/>
      <c r="X45" s="72"/>
      <c r="Y45" s="66"/>
      <c r="Z45" s="73"/>
      <c r="AA45" s="70">
        <v>1</v>
      </c>
      <c r="AB45" s="65" t="s">
        <v>1481</v>
      </c>
    </row>
    <row r="46" spans="1:28" ht="39.75" customHeight="1">
      <c r="A46" s="63">
        <v>36</v>
      </c>
      <c r="B46" s="64" t="s">
        <v>51</v>
      </c>
      <c r="C46" s="65" t="s">
        <v>48</v>
      </c>
      <c r="D46" s="64" t="s">
        <v>1964</v>
      </c>
      <c r="E46" s="65">
        <v>6</v>
      </c>
      <c r="F46" s="66" t="s">
        <v>1959</v>
      </c>
      <c r="G46" s="66" t="s">
        <v>1960</v>
      </c>
      <c r="H46" s="26" t="s">
        <v>49</v>
      </c>
      <c r="I46" s="67">
        <v>2</v>
      </c>
      <c r="J46" s="68" t="s">
        <v>1965</v>
      </c>
      <c r="K46" s="69">
        <v>0</v>
      </c>
      <c r="L46" s="69" t="s">
        <v>120</v>
      </c>
      <c r="M46" s="70">
        <v>3</v>
      </c>
      <c r="N46" s="70">
        <v>0</v>
      </c>
      <c r="O46" s="71">
        <v>1</v>
      </c>
      <c r="P46" s="71">
        <v>2</v>
      </c>
      <c r="Q46" s="70">
        <v>0</v>
      </c>
      <c r="R46" s="70">
        <v>0</v>
      </c>
      <c r="S46" s="70">
        <v>0</v>
      </c>
      <c r="T46" s="71">
        <v>3</v>
      </c>
      <c r="U46" s="70">
        <v>0</v>
      </c>
      <c r="V46" s="70">
        <v>153</v>
      </c>
      <c r="W46" s="71"/>
      <c r="X46" s="72"/>
      <c r="Y46" s="66"/>
      <c r="Z46" s="73"/>
      <c r="AA46" s="70">
        <v>1</v>
      </c>
      <c r="AB46" s="65" t="s">
        <v>426</v>
      </c>
    </row>
    <row r="47" spans="1:28" ht="39.75" customHeight="1">
      <c r="A47" s="28">
        <v>37</v>
      </c>
      <c r="B47" s="64" t="s">
        <v>51</v>
      </c>
      <c r="C47" s="65" t="s">
        <v>48</v>
      </c>
      <c r="D47" s="64" t="s">
        <v>1966</v>
      </c>
      <c r="E47" s="65">
        <v>6</v>
      </c>
      <c r="F47" s="66" t="s">
        <v>1967</v>
      </c>
      <c r="G47" s="66" t="s">
        <v>1968</v>
      </c>
      <c r="H47" s="26" t="s">
        <v>49</v>
      </c>
      <c r="I47" s="67">
        <v>3</v>
      </c>
      <c r="J47" s="68" t="s">
        <v>1969</v>
      </c>
      <c r="K47" s="69">
        <v>0</v>
      </c>
      <c r="L47" s="69">
        <v>0</v>
      </c>
      <c r="M47" s="70">
        <v>8</v>
      </c>
      <c r="N47" s="70">
        <v>0</v>
      </c>
      <c r="O47" s="71">
        <v>0</v>
      </c>
      <c r="P47" s="71">
        <v>8</v>
      </c>
      <c r="Q47" s="70">
        <v>0</v>
      </c>
      <c r="R47" s="70">
        <v>0</v>
      </c>
      <c r="S47" s="70">
        <v>0</v>
      </c>
      <c r="T47" s="71">
        <v>8</v>
      </c>
      <c r="U47" s="70">
        <v>0</v>
      </c>
      <c r="V47" s="70">
        <v>283</v>
      </c>
      <c r="W47" s="71"/>
      <c r="X47" s="72"/>
      <c r="Y47" s="66"/>
      <c r="Z47" s="73"/>
      <c r="AA47" s="70">
        <v>1</v>
      </c>
      <c r="AB47" s="65" t="s">
        <v>1748</v>
      </c>
    </row>
    <row r="48" spans="1:28" ht="39.75" customHeight="1">
      <c r="A48" s="63">
        <v>38</v>
      </c>
      <c r="B48" s="64" t="s">
        <v>51</v>
      </c>
      <c r="C48" s="65" t="s">
        <v>48</v>
      </c>
      <c r="D48" s="64" t="s">
        <v>1961</v>
      </c>
      <c r="E48" s="65">
        <v>10</v>
      </c>
      <c r="F48" s="66" t="s">
        <v>1967</v>
      </c>
      <c r="G48" s="66" t="s">
        <v>1968</v>
      </c>
      <c r="H48" s="26" t="s">
        <v>49</v>
      </c>
      <c r="I48" s="67">
        <v>3</v>
      </c>
      <c r="J48" s="68" t="s">
        <v>1970</v>
      </c>
      <c r="K48" s="69">
        <v>0</v>
      </c>
      <c r="L48" s="69" t="s">
        <v>120</v>
      </c>
      <c r="M48" s="70">
        <v>12</v>
      </c>
      <c r="N48" s="70">
        <v>0</v>
      </c>
      <c r="O48" s="71">
        <v>1</v>
      </c>
      <c r="P48" s="71">
        <v>11</v>
      </c>
      <c r="Q48" s="70">
        <v>0</v>
      </c>
      <c r="R48" s="70">
        <v>0</v>
      </c>
      <c r="S48" s="70">
        <v>0</v>
      </c>
      <c r="T48" s="71">
        <v>12</v>
      </c>
      <c r="U48" s="70">
        <v>0</v>
      </c>
      <c r="V48" s="70">
        <v>210</v>
      </c>
      <c r="W48" s="71"/>
      <c r="X48" s="72"/>
      <c r="Y48" s="66"/>
      <c r="Z48" s="73"/>
      <c r="AA48" s="70">
        <v>1</v>
      </c>
      <c r="AB48" s="65" t="s">
        <v>1481</v>
      </c>
    </row>
    <row r="49" spans="1:28" ht="39.75" customHeight="1">
      <c r="A49" s="63">
        <v>39</v>
      </c>
      <c r="B49" s="64" t="s">
        <v>51</v>
      </c>
      <c r="C49" s="65" t="s">
        <v>67</v>
      </c>
      <c r="D49" s="64" t="s">
        <v>1971</v>
      </c>
      <c r="E49" s="65">
        <v>0.4</v>
      </c>
      <c r="F49" s="66" t="s">
        <v>1967</v>
      </c>
      <c r="G49" s="66" t="s">
        <v>1968</v>
      </c>
      <c r="H49" s="26" t="s">
        <v>49</v>
      </c>
      <c r="I49" s="67">
        <v>3</v>
      </c>
      <c r="J49" s="68" t="s">
        <v>1972</v>
      </c>
      <c r="K49" s="69">
        <v>0</v>
      </c>
      <c r="L49" s="69">
        <v>0</v>
      </c>
      <c r="M49" s="70">
        <v>42</v>
      </c>
      <c r="N49" s="70">
        <v>0</v>
      </c>
      <c r="O49" s="71">
        <v>0</v>
      </c>
      <c r="P49" s="71">
        <v>42</v>
      </c>
      <c r="Q49" s="70">
        <v>0</v>
      </c>
      <c r="R49" s="70">
        <v>0</v>
      </c>
      <c r="S49" s="70">
        <v>0</v>
      </c>
      <c r="T49" s="71">
        <v>42</v>
      </c>
      <c r="U49" s="70">
        <v>0</v>
      </c>
      <c r="V49" s="70">
        <v>130</v>
      </c>
      <c r="W49" s="71"/>
      <c r="X49" s="72"/>
      <c r="Y49" s="66"/>
      <c r="Z49" s="73"/>
      <c r="AA49" s="70">
        <v>1</v>
      </c>
      <c r="AB49" s="65" t="s">
        <v>1572</v>
      </c>
    </row>
    <row r="50" spans="1:28" ht="39.75" customHeight="1">
      <c r="A50" s="28">
        <v>40</v>
      </c>
      <c r="B50" s="64" t="s">
        <v>98</v>
      </c>
      <c r="C50" s="65" t="s">
        <v>48</v>
      </c>
      <c r="D50" s="64" t="s">
        <v>1961</v>
      </c>
      <c r="E50" s="65">
        <v>0.4</v>
      </c>
      <c r="F50" s="66" t="s">
        <v>1973</v>
      </c>
      <c r="G50" s="66" t="s">
        <v>1974</v>
      </c>
      <c r="H50" s="26" t="s">
        <v>49</v>
      </c>
      <c r="I50" s="67">
        <v>1</v>
      </c>
      <c r="J50" s="68" t="s">
        <v>1975</v>
      </c>
      <c r="K50" s="69">
        <v>0</v>
      </c>
      <c r="L50" s="69">
        <v>0</v>
      </c>
      <c r="M50" s="70">
        <v>1</v>
      </c>
      <c r="N50" s="70">
        <v>0</v>
      </c>
      <c r="O50" s="71">
        <v>0</v>
      </c>
      <c r="P50" s="71">
        <v>1</v>
      </c>
      <c r="Q50" s="70">
        <v>0</v>
      </c>
      <c r="R50" s="70">
        <v>0</v>
      </c>
      <c r="S50" s="70">
        <v>0</v>
      </c>
      <c r="T50" s="71">
        <v>1</v>
      </c>
      <c r="U50" s="70">
        <v>0</v>
      </c>
      <c r="V50" s="70">
        <v>60</v>
      </c>
      <c r="W50" s="71"/>
      <c r="X50" s="72"/>
      <c r="Y50" s="66"/>
      <c r="Z50" s="73"/>
      <c r="AA50" s="70">
        <v>1</v>
      </c>
      <c r="AB50" s="65" t="s">
        <v>1976</v>
      </c>
    </row>
    <row r="51" spans="1:28" ht="39.75" customHeight="1">
      <c r="A51" s="63">
        <v>41</v>
      </c>
      <c r="B51" s="64" t="s">
        <v>51</v>
      </c>
      <c r="C51" s="65" t="s">
        <v>48</v>
      </c>
      <c r="D51" s="64" t="s">
        <v>1977</v>
      </c>
      <c r="E51" s="65">
        <v>0.4</v>
      </c>
      <c r="F51" s="66" t="s">
        <v>1978</v>
      </c>
      <c r="G51" s="66" t="s">
        <v>1979</v>
      </c>
      <c r="H51" s="26" t="s">
        <v>82</v>
      </c>
      <c r="I51" s="67">
        <v>1</v>
      </c>
      <c r="J51" s="68" t="s">
        <v>1980</v>
      </c>
      <c r="K51" s="69">
        <v>0</v>
      </c>
      <c r="L51" s="69">
        <v>0</v>
      </c>
      <c r="M51" s="70">
        <v>1</v>
      </c>
      <c r="N51" s="70">
        <v>0</v>
      </c>
      <c r="O51" s="71">
        <v>0</v>
      </c>
      <c r="P51" s="71">
        <v>1</v>
      </c>
      <c r="Q51" s="70">
        <v>0</v>
      </c>
      <c r="R51" s="70">
        <v>0</v>
      </c>
      <c r="S51" s="70">
        <v>0</v>
      </c>
      <c r="T51" s="71">
        <v>1</v>
      </c>
      <c r="U51" s="70">
        <v>0</v>
      </c>
      <c r="V51" s="70">
        <v>115</v>
      </c>
      <c r="W51" s="71"/>
      <c r="X51" s="72" t="s">
        <v>1981</v>
      </c>
      <c r="Y51" s="66" t="s">
        <v>94</v>
      </c>
      <c r="Z51" s="73" t="s">
        <v>1767</v>
      </c>
      <c r="AA51" s="70">
        <v>1</v>
      </c>
      <c r="AB51" s="65" t="s">
        <v>1982</v>
      </c>
    </row>
    <row r="52" spans="1:28" ht="39.75" customHeight="1">
      <c r="A52" s="63">
        <v>42</v>
      </c>
      <c r="B52" s="64" t="s">
        <v>51</v>
      </c>
      <c r="C52" s="65" t="s">
        <v>48</v>
      </c>
      <c r="D52" s="64" t="s">
        <v>822</v>
      </c>
      <c r="E52" s="65">
        <v>0.4</v>
      </c>
      <c r="F52" s="66" t="s">
        <v>1983</v>
      </c>
      <c r="G52" s="66" t="s">
        <v>1984</v>
      </c>
      <c r="H52" s="26" t="s">
        <v>49</v>
      </c>
      <c r="I52" s="67">
        <v>3</v>
      </c>
      <c r="J52" s="68" t="s">
        <v>1985</v>
      </c>
      <c r="K52" s="69">
        <v>0</v>
      </c>
      <c r="L52" s="69">
        <v>0</v>
      </c>
      <c r="M52" s="70">
        <v>4</v>
      </c>
      <c r="N52" s="70">
        <v>0</v>
      </c>
      <c r="O52" s="71">
        <v>0</v>
      </c>
      <c r="P52" s="71">
        <v>4</v>
      </c>
      <c r="Q52" s="70">
        <v>0</v>
      </c>
      <c r="R52" s="70">
        <v>0</v>
      </c>
      <c r="S52" s="70">
        <v>0</v>
      </c>
      <c r="T52" s="71">
        <v>4</v>
      </c>
      <c r="U52" s="70">
        <v>0</v>
      </c>
      <c r="V52" s="70">
        <v>120</v>
      </c>
      <c r="W52" s="71"/>
      <c r="X52" s="72"/>
      <c r="Y52" s="66"/>
      <c r="Z52" s="73"/>
      <c r="AA52" s="70">
        <v>1</v>
      </c>
      <c r="AB52" s="65" t="s">
        <v>1717</v>
      </c>
    </row>
    <row r="53" spans="1:28" ht="39.75" customHeight="1">
      <c r="A53" s="28">
        <v>43</v>
      </c>
      <c r="B53" s="64" t="s">
        <v>51</v>
      </c>
      <c r="C53" s="65" t="s">
        <v>48</v>
      </c>
      <c r="D53" s="64" t="s">
        <v>1074</v>
      </c>
      <c r="E53" s="65">
        <v>6</v>
      </c>
      <c r="F53" s="66" t="s">
        <v>1983</v>
      </c>
      <c r="G53" s="66" t="s">
        <v>1984</v>
      </c>
      <c r="H53" s="26" t="s">
        <v>49</v>
      </c>
      <c r="I53" s="67">
        <v>3</v>
      </c>
      <c r="J53" s="68" t="s">
        <v>1074</v>
      </c>
      <c r="K53" s="69" t="s">
        <v>1875</v>
      </c>
      <c r="L53" s="69">
        <v>0</v>
      </c>
      <c r="M53" s="70">
        <v>11</v>
      </c>
      <c r="N53" s="70">
        <v>0</v>
      </c>
      <c r="O53" s="71">
        <v>1</v>
      </c>
      <c r="P53" s="71">
        <v>10</v>
      </c>
      <c r="Q53" s="70">
        <v>0</v>
      </c>
      <c r="R53" s="70">
        <v>0</v>
      </c>
      <c r="S53" s="70">
        <v>0</v>
      </c>
      <c r="T53" s="71">
        <v>11</v>
      </c>
      <c r="U53" s="70">
        <v>0</v>
      </c>
      <c r="V53" s="70">
        <v>316</v>
      </c>
      <c r="W53" s="71"/>
      <c r="X53" s="72"/>
      <c r="Y53" s="66"/>
      <c r="Z53" s="73"/>
      <c r="AA53" s="70">
        <v>1</v>
      </c>
      <c r="AB53" s="65" t="s">
        <v>1572</v>
      </c>
    </row>
    <row r="54" spans="1:28" ht="39.75" customHeight="1">
      <c r="A54" s="63">
        <v>44</v>
      </c>
      <c r="B54" s="64" t="s">
        <v>51</v>
      </c>
      <c r="C54" s="65" t="s">
        <v>48</v>
      </c>
      <c r="D54" s="64" t="s">
        <v>1986</v>
      </c>
      <c r="E54" s="65">
        <v>10</v>
      </c>
      <c r="F54" s="66" t="s">
        <v>1987</v>
      </c>
      <c r="G54" s="66" t="s">
        <v>1988</v>
      </c>
      <c r="H54" s="26" t="s">
        <v>49</v>
      </c>
      <c r="I54" s="67">
        <v>3</v>
      </c>
      <c r="J54" s="68" t="s">
        <v>1986</v>
      </c>
      <c r="K54" s="69">
        <v>0</v>
      </c>
      <c r="L54" s="69">
        <v>0</v>
      </c>
      <c r="M54" s="70">
        <v>4</v>
      </c>
      <c r="N54" s="70">
        <v>0</v>
      </c>
      <c r="O54" s="71">
        <v>0</v>
      </c>
      <c r="P54" s="71">
        <v>4</v>
      </c>
      <c r="Q54" s="70">
        <v>0</v>
      </c>
      <c r="R54" s="70">
        <v>0</v>
      </c>
      <c r="S54" s="70">
        <v>0</v>
      </c>
      <c r="T54" s="71">
        <v>4</v>
      </c>
      <c r="U54" s="70">
        <v>0</v>
      </c>
      <c r="V54" s="70">
        <v>250</v>
      </c>
      <c r="W54" s="71"/>
      <c r="X54" s="72"/>
      <c r="Y54" s="66"/>
      <c r="Z54" s="73"/>
      <c r="AA54" s="70">
        <v>1</v>
      </c>
      <c r="AB54" s="65" t="s">
        <v>1481</v>
      </c>
    </row>
    <row r="55" spans="1:28" ht="39.75" customHeight="1">
      <c r="A55" s="63">
        <v>45</v>
      </c>
      <c r="B55" s="64" t="s">
        <v>51</v>
      </c>
      <c r="C55" s="65" t="s">
        <v>48</v>
      </c>
      <c r="D55" s="64" t="s">
        <v>1989</v>
      </c>
      <c r="E55" s="65">
        <v>6</v>
      </c>
      <c r="F55" s="66" t="s">
        <v>1990</v>
      </c>
      <c r="G55" s="66" t="s">
        <v>1991</v>
      </c>
      <c r="H55" s="26" t="s">
        <v>49</v>
      </c>
      <c r="I55" s="67">
        <v>3</v>
      </c>
      <c r="J55" s="68" t="s">
        <v>1989</v>
      </c>
      <c r="K55" s="69">
        <v>0</v>
      </c>
      <c r="L55" s="69">
        <v>0</v>
      </c>
      <c r="M55" s="70">
        <v>88</v>
      </c>
      <c r="N55" s="70">
        <v>0</v>
      </c>
      <c r="O55" s="71">
        <v>0</v>
      </c>
      <c r="P55" s="71">
        <v>88</v>
      </c>
      <c r="Q55" s="70">
        <v>0</v>
      </c>
      <c r="R55" s="70">
        <v>0</v>
      </c>
      <c r="S55" s="70">
        <v>0</v>
      </c>
      <c r="T55" s="71">
        <v>88</v>
      </c>
      <c r="U55" s="70">
        <v>0</v>
      </c>
      <c r="V55" s="70">
        <v>338</v>
      </c>
      <c r="W55" s="71"/>
      <c r="X55" s="72"/>
      <c r="Y55" s="66"/>
      <c r="Z55" s="73"/>
      <c r="AA55" s="70">
        <v>1</v>
      </c>
      <c r="AB55" s="65" t="s">
        <v>1717</v>
      </c>
    </row>
    <row r="56" spans="1:28" ht="39.75" customHeight="1">
      <c r="A56" s="28">
        <v>46</v>
      </c>
      <c r="B56" s="64" t="s">
        <v>51</v>
      </c>
      <c r="C56" s="65" t="s">
        <v>48</v>
      </c>
      <c r="D56" s="64" t="s">
        <v>1992</v>
      </c>
      <c r="E56" s="65">
        <v>10</v>
      </c>
      <c r="F56" s="66" t="s">
        <v>1993</v>
      </c>
      <c r="G56" s="66" t="s">
        <v>1994</v>
      </c>
      <c r="H56" s="26" t="s">
        <v>49</v>
      </c>
      <c r="I56" s="67">
        <v>6</v>
      </c>
      <c r="J56" s="68" t="s">
        <v>1995</v>
      </c>
      <c r="K56" s="69" t="s">
        <v>1996</v>
      </c>
      <c r="L56" s="69">
        <v>0</v>
      </c>
      <c r="M56" s="70">
        <v>2</v>
      </c>
      <c r="N56" s="70">
        <v>0</v>
      </c>
      <c r="O56" s="71">
        <v>2</v>
      </c>
      <c r="P56" s="71">
        <v>0</v>
      </c>
      <c r="Q56" s="70">
        <v>0</v>
      </c>
      <c r="R56" s="70">
        <v>0</v>
      </c>
      <c r="S56" s="70">
        <v>0</v>
      </c>
      <c r="T56" s="71">
        <v>2</v>
      </c>
      <c r="U56" s="70">
        <v>0</v>
      </c>
      <c r="V56" s="70">
        <v>520</v>
      </c>
      <c r="W56" s="71"/>
      <c r="X56" s="72"/>
      <c r="Y56" s="66"/>
      <c r="Z56" s="73"/>
      <c r="AA56" s="70">
        <v>1</v>
      </c>
      <c r="AB56" s="65" t="s">
        <v>1481</v>
      </c>
    </row>
    <row r="57" spans="1:28" ht="39.75" customHeight="1">
      <c r="A57" s="63">
        <v>47</v>
      </c>
      <c r="B57" s="64" t="s">
        <v>98</v>
      </c>
      <c r="C57" s="65" t="s">
        <v>48</v>
      </c>
      <c r="D57" s="64" t="s">
        <v>1997</v>
      </c>
      <c r="E57" s="65">
        <v>10</v>
      </c>
      <c r="F57" s="66" t="s">
        <v>1998</v>
      </c>
      <c r="G57" s="66" t="s">
        <v>1999</v>
      </c>
      <c r="H57" s="26" t="s">
        <v>49</v>
      </c>
      <c r="I57" s="67">
        <v>3</v>
      </c>
      <c r="J57" s="68" t="s">
        <v>2000</v>
      </c>
      <c r="K57" s="69">
        <v>0</v>
      </c>
      <c r="L57" s="69" t="s">
        <v>753</v>
      </c>
      <c r="M57" s="70">
        <v>15</v>
      </c>
      <c r="N57" s="70">
        <v>0</v>
      </c>
      <c r="O57" s="71">
        <v>1</v>
      </c>
      <c r="P57" s="71">
        <v>14</v>
      </c>
      <c r="Q57" s="70">
        <v>0</v>
      </c>
      <c r="R57" s="70">
        <v>0</v>
      </c>
      <c r="S57" s="70">
        <v>0</v>
      </c>
      <c r="T57" s="71">
        <v>15</v>
      </c>
      <c r="U57" s="70">
        <v>0</v>
      </c>
      <c r="V57" s="70">
        <v>220</v>
      </c>
      <c r="W57" s="71"/>
      <c r="X57" s="72"/>
      <c r="Y57" s="66"/>
      <c r="Z57" s="73"/>
      <c r="AA57" s="70">
        <v>1</v>
      </c>
      <c r="AB57" s="65" t="s">
        <v>1481</v>
      </c>
    </row>
    <row r="58" spans="1:28" ht="39.75" customHeight="1">
      <c r="A58" s="63">
        <v>48</v>
      </c>
      <c r="B58" s="64" t="s">
        <v>51</v>
      </c>
      <c r="C58" s="65" t="s">
        <v>48</v>
      </c>
      <c r="D58" s="64" t="s">
        <v>2001</v>
      </c>
      <c r="E58" s="65">
        <v>6</v>
      </c>
      <c r="F58" s="66" t="s">
        <v>2002</v>
      </c>
      <c r="G58" s="66" t="s">
        <v>2003</v>
      </c>
      <c r="H58" s="26" t="s">
        <v>49</v>
      </c>
      <c r="I58" s="67">
        <v>4</v>
      </c>
      <c r="J58" s="68" t="s">
        <v>2001</v>
      </c>
      <c r="K58" s="69">
        <v>0</v>
      </c>
      <c r="L58" s="69" t="s">
        <v>2004</v>
      </c>
      <c r="M58" s="70">
        <v>1</v>
      </c>
      <c r="N58" s="70">
        <v>0</v>
      </c>
      <c r="O58" s="71">
        <v>1</v>
      </c>
      <c r="P58" s="71">
        <v>0</v>
      </c>
      <c r="Q58" s="70">
        <v>0</v>
      </c>
      <c r="R58" s="70">
        <v>0</v>
      </c>
      <c r="S58" s="70">
        <v>1</v>
      </c>
      <c r="T58" s="71">
        <v>0</v>
      </c>
      <c r="U58" s="70">
        <v>0</v>
      </c>
      <c r="V58" s="70">
        <v>550</v>
      </c>
      <c r="W58" s="71"/>
      <c r="X58" s="72"/>
      <c r="Y58" s="66"/>
      <c r="Z58" s="73"/>
      <c r="AA58" s="70">
        <v>1</v>
      </c>
      <c r="AB58" s="65" t="s">
        <v>1481</v>
      </c>
    </row>
    <row r="59" spans="1:29" ht="39.75" customHeight="1">
      <c r="A59" s="28">
        <v>49</v>
      </c>
      <c r="B59" s="64" t="s">
        <v>98</v>
      </c>
      <c r="C59" s="65" t="s">
        <v>48</v>
      </c>
      <c r="D59" s="64" t="s">
        <v>1997</v>
      </c>
      <c r="E59" s="65">
        <v>10</v>
      </c>
      <c r="F59" s="66" t="s">
        <v>2005</v>
      </c>
      <c r="G59" s="66" t="s">
        <v>2006</v>
      </c>
      <c r="H59" s="26" t="s">
        <v>49</v>
      </c>
      <c r="I59" s="67">
        <v>3</v>
      </c>
      <c r="J59" s="68" t="s">
        <v>2007</v>
      </c>
      <c r="K59" s="69">
        <v>0</v>
      </c>
      <c r="L59" s="69" t="s">
        <v>753</v>
      </c>
      <c r="M59" s="70">
        <v>15</v>
      </c>
      <c r="N59" s="70">
        <v>0</v>
      </c>
      <c r="O59" s="71">
        <v>1</v>
      </c>
      <c r="P59" s="71">
        <v>14</v>
      </c>
      <c r="Q59" s="70">
        <v>0</v>
      </c>
      <c r="R59" s="70">
        <v>0</v>
      </c>
      <c r="S59" s="70">
        <v>0</v>
      </c>
      <c r="T59" s="71">
        <v>15</v>
      </c>
      <c r="U59" s="70">
        <v>0</v>
      </c>
      <c r="V59" s="70">
        <v>310</v>
      </c>
      <c r="W59" s="71"/>
      <c r="X59" s="72"/>
      <c r="Y59" s="66"/>
      <c r="Z59" s="73"/>
      <c r="AA59" s="70">
        <v>1</v>
      </c>
      <c r="AB59" s="65" t="s">
        <v>1481</v>
      </c>
      <c r="AC59" s="14"/>
    </row>
    <row r="60" spans="1:28" ht="39.75" customHeight="1">
      <c r="A60" s="63">
        <v>50</v>
      </c>
      <c r="B60" s="64" t="s">
        <v>51</v>
      </c>
      <c r="C60" s="65" t="s">
        <v>48</v>
      </c>
      <c r="D60" s="64" t="s">
        <v>1989</v>
      </c>
      <c r="E60" s="65">
        <v>6</v>
      </c>
      <c r="F60" s="66" t="s">
        <v>2005</v>
      </c>
      <c r="G60" s="66" t="s">
        <v>2006</v>
      </c>
      <c r="H60" s="26" t="s">
        <v>49</v>
      </c>
      <c r="I60" s="67">
        <v>3</v>
      </c>
      <c r="J60" s="68" t="s">
        <v>1989</v>
      </c>
      <c r="K60" s="69">
        <v>0</v>
      </c>
      <c r="L60" s="69">
        <v>0</v>
      </c>
      <c r="M60" s="70">
        <v>88</v>
      </c>
      <c r="N60" s="70">
        <v>0</v>
      </c>
      <c r="O60" s="71">
        <v>0</v>
      </c>
      <c r="P60" s="71">
        <v>88</v>
      </c>
      <c r="Q60" s="70">
        <v>0</v>
      </c>
      <c r="R60" s="70">
        <v>0</v>
      </c>
      <c r="S60" s="70">
        <v>0</v>
      </c>
      <c r="T60" s="71">
        <v>88</v>
      </c>
      <c r="U60" s="70">
        <v>0</v>
      </c>
      <c r="V60" s="70">
        <v>338</v>
      </c>
      <c r="W60" s="71"/>
      <c r="X60" s="72"/>
      <c r="Y60" s="66"/>
      <c r="Z60" s="73"/>
      <c r="AA60" s="70">
        <v>1</v>
      </c>
      <c r="AB60" s="65" t="s">
        <v>1748</v>
      </c>
    </row>
    <row r="61" spans="1:28" ht="39.75" customHeight="1">
      <c r="A61" s="63">
        <v>51</v>
      </c>
      <c r="B61" s="64" t="s">
        <v>98</v>
      </c>
      <c r="C61" s="65" t="s">
        <v>48</v>
      </c>
      <c r="D61" s="64" t="s">
        <v>2042</v>
      </c>
      <c r="E61" s="65">
        <v>10</v>
      </c>
      <c r="F61" s="66" t="s">
        <v>2009</v>
      </c>
      <c r="G61" s="66" t="s">
        <v>2010</v>
      </c>
      <c r="H61" s="26" t="s">
        <v>49</v>
      </c>
      <c r="I61" s="67">
        <v>3</v>
      </c>
      <c r="J61" s="68" t="s">
        <v>2011</v>
      </c>
      <c r="K61" s="69">
        <v>0</v>
      </c>
      <c r="L61" s="69" t="s">
        <v>2012</v>
      </c>
      <c r="M61" s="70">
        <v>3</v>
      </c>
      <c r="N61" s="70">
        <v>0</v>
      </c>
      <c r="O61" s="71">
        <v>1</v>
      </c>
      <c r="P61" s="71">
        <v>2</v>
      </c>
      <c r="Q61" s="70">
        <v>0</v>
      </c>
      <c r="R61" s="70">
        <v>0</v>
      </c>
      <c r="S61" s="70">
        <v>0</v>
      </c>
      <c r="T61" s="71">
        <v>3</v>
      </c>
      <c r="U61" s="70">
        <v>0</v>
      </c>
      <c r="V61" s="70">
        <v>250</v>
      </c>
      <c r="W61" s="71"/>
      <c r="X61" s="72"/>
      <c r="Y61" s="66"/>
      <c r="Z61" s="73"/>
      <c r="AA61" s="70">
        <v>1</v>
      </c>
      <c r="AB61" s="65" t="s">
        <v>1717</v>
      </c>
    </row>
    <row r="62" spans="1:28" ht="39.75" customHeight="1">
      <c r="A62" s="28">
        <v>52</v>
      </c>
      <c r="B62" s="64" t="s">
        <v>98</v>
      </c>
      <c r="C62" s="65" t="s">
        <v>48</v>
      </c>
      <c r="D62" s="64" t="s">
        <v>2013</v>
      </c>
      <c r="E62" s="65">
        <v>10</v>
      </c>
      <c r="F62" s="66" t="s">
        <v>2009</v>
      </c>
      <c r="G62" s="66" t="s">
        <v>2010</v>
      </c>
      <c r="H62" s="26" t="s">
        <v>49</v>
      </c>
      <c r="I62" s="67">
        <v>3</v>
      </c>
      <c r="J62" s="68" t="s">
        <v>2014</v>
      </c>
      <c r="K62" s="69">
        <v>0</v>
      </c>
      <c r="L62" s="69">
        <v>0</v>
      </c>
      <c r="M62" s="70">
        <v>1</v>
      </c>
      <c r="N62" s="70">
        <v>0</v>
      </c>
      <c r="O62" s="71">
        <v>0</v>
      </c>
      <c r="P62" s="71">
        <v>1</v>
      </c>
      <c r="Q62" s="70">
        <v>0</v>
      </c>
      <c r="R62" s="70">
        <v>0</v>
      </c>
      <c r="S62" s="70">
        <v>0</v>
      </c>
      <c r="T62" s="71">
        <v>1</v>
      </c>
      <c r="U62" s="70">
        <v>0</v>
      </c>
      <c r="V62" s="70">
        <v>120</v>
      </c>
      <c r="W62" s="71"/>
      <c r="X62" s="72"/>
      <c r="Y62" s="66"/>
      <c r="Z62" s="73"/>
      <c r="AA62" s="70">
        <v>1</v>
      </c>
      <c r="AB62" s="65" t="s">
        <v>1481</v>
      </c>
    </row>
    <row r="63" spans="1:28" ht="39.75" customHeight="1">
      <c r="A63" s="63">
        <v>53</v>
      </c>
      <c r="B63" s="64" t="s">
        <v>98</v>
      </c>
      <c r="C63" s="65" t="s">
        <v>48</v>
      </c>
      <c r="D63" s="64" t="s">
        <v>333</v>
      </c>
      <c r="E63" s="65">
        <v>0.4</v>
      </c>
      <c r="F63" s="66" t="s">
        <v>2015</v>
      </c>
      <c r="G63" s="66" t="s">
        <v>2016</v>
      </c>
      <c r="H63" s="26" t="s">
        <v>82</v>
      </c>
      <c r="I63" s="67">
        <v>2.15</v>
      </c>
      <c r="J63" s="68" t="s">
        <v>2017</v>
      </c>
      <c r="K63" s="69">
        <v>0</v>
      </c>
      <c r="L63" s="69">
        <v>0</v>
      </c>
      <c r="M63" s="70">
        <v>1</v>
      </c>
      <c r="N63" s="70">
        <v>0</v>
      </c>
      <c r="O63" s="71">
        <v>0</v>
      </c>
      <c r="P63" s="71">
        <v>1</v>
      </c>
      <c r="Q63" s="70">
        <v>0</v>
      </c>
      <c r="R63" s="70">
        <v>0</v>
      </c>
      <c r="S63" s="70">
        <v>0</v>
      </c>
      <c r="T63" s="71">
        <v>1</v>
      </c>
      <c r="U63" s="70">
        <v>0</v>
      </c>
      <c r="V63" s="70">
        <v>75</v>
      </c>
      <c r="W63" s="71"/>
      <c r="X63" s="72" t="s">
        <v>2018</v>
      </c>
      <c r="Y63" s="66" t="s">
        <v>94</v>
      </c>
      <c r="Z63" s="73" t="s">
        <v>1767</v>
      </c>
      <c r="AA63" s="70">
        <v>1</v>
      </c>
      <c r="AB63" s="65" t="s">
        <v>2019</v>
      </c>
    </row>
    <row r="64" spans="1:28" ht="39.75" customHeight="1">
      <c r="A64" s="63">
        <v>54</v>
      </c>
      <c r="B64" s="64" t="s">
        <v>98</v>
      </c>
      <c r="C64" s="65" t="s">
        <v>67</v>
      </c>
      <c r="D64" s="64" t="s">
        <v>1012</v>
      </c>
      <c r="E64" s="65">
        <v>6</v>
      </c>
      <c r="F64" s="66" t="s">
        <v>2020</v>
      </c>
      <c r="G64" s="66" t="s">
        <v>2021</v>
      </c>
      <c r="H64" s="26" t="s">
        <v>49</v>
      </c>
      <c r="I64" s="67">
        <v>3</v>
      </c>
      <c r="J64" s="68" t="s">
        <v>2022</v>
      </c>
      <c r="K64" s="69">
        <v>0</v>
      </c>
      <c r="L64" s="69">
        <v>0</v>
      </c>
      <c r="M64" s="70">
        <v>12</v>
      </c>
      <c r="N64" s="70">
        <v>0</v>
      </c>
      <c r="O64" s="71">
        <v>0</v>
      </c>
      <c r="P64" s="71">
        <v>12</v>
      </c>
      <c r="Q64" s="70">
        <v>0</v>
      </c>
      <c r="R64" s="70">
        <v>0</v>
      </c>
      <c r="S64" s="70">
        <v>0</v>
      </c>
      <c r="T64" s="71">
        <v>12</v>
      </c>
      <c r="U64" s="70">
        <v>0</v>
      </c>
      <c r="V64" s="70">
        <v>190</v>
      </c>
      <c r="W64" s="71"/>
      <c r="X64" s="72"/>
      <c r="Y64" s="66"/>
      <c r="Z64" s="73"/>
      <c r="AA64" s="70">
        <v>1</v>
      </c>
      <c r="AB64" s="65" t="s">
        <v>2023</v>
      </c>
    </row>
    <row r="65" spans="1:28" ht="39.75" customHeight="1">
      <c r="A65" s="28">
        <v>55</v>
      </c>
      <c r="B65" s="64" t="s">
        <v>98</v>
      </c>
      <c r="C65" s="65" t="s">
        <v>48</v>
      </c>
      <c r="D65" s="64" t="s">
        <v>2008</v>
      </c>
      <c r="E65" s="65">
        <v>10</v>
      </c>
      <c r="F65" s="66" t="s">
        <v>2024</v>
      </c>
      <c r="G65" s="66" t="s">
        <v>2025</v>
      </c>
      <c r="H65" s="26" t="s">
        <v>49</v>
      </c>
      <c r="I65" s="67">
        <v>3</v>
      </c>
      <c r="J65" s="68" t="s">
        <v>2026</v>
      </c>
      <c r="K65" s="69">
        <v>0</v>
      </c>
      <c r="L65" s="69" t="s">
        <v>2012</v>
      </c>
      <c r="M65" s="70">
        <v>3</v>
      </c>
      <c r="N65" s="70">
        <v>0</v>
      </c>
      <c r="O65" s="71">
        <v>1</v>
      </c>
      <c r="P65" s="71">
        <v>2</v>
      </c>
      <c r="Q65" s="70">
        <v>0</v>
      </c>
      <c r="R65" s="70">
        <v>0</v>
      </c>
      <c r="S65" s="70">
        <v>0</v>
      </c>
      <c r="T65" s="71">
        <v>3</v>
      </c>
      <c r="U65" s="70">
        <v>0</v>
      </c>
      <c r="V65" s="70">
        <v>250</v>
      </c>
      <c r="W65" s="71"/>
      <c r="X65" s="72"/>
      <c r="Y65" s="66"/>
      <c r="Z65" s="73"/>
      <c r="AA65" s="70">
        <v>1</v>
      </c>
      <c r="AB65" s="65" t="s">
        <v>1717</v>
      </c>
    </row>
    <row r="66" spans="1:28" ht="39.75" customHeight="1">
      <c r="A66" s="63">
        <v>56</v>
      </c>
      <c r="B66" s="64" t="s">
        <v>98</v>
      </c>
      <c r="C66" s="65" t="s">
        <v>67</v>
      </c>
      <c r="D66" s="64" t="s">
        <v>2027</v>
      </c>
      <c r="E66" s="65">
        <v>6</v>
      </c>
      <c r="F66" s="66" t="s">
        <v>2024</v>
      </c>
      <c r="G66" s="66" t="s">
        <v>2028</v>
      </c>
      <c r="H66" s="26" t="s">
        <v>49</v>
      </c>
      <c r="I66" s="67">
        <v>2</v>
      </c>
      <c r="J66" s="68" t="s">
        <v>2029</v>
      </c>
      <c r="K66" s="69">
        <v>0</v>
      </c>
      <c r="L66" s="69">
        <v>0</v>
      </c>
      <c r="M66" s="70">
        <v>13</v>
      </c>
      <c r="N66" s="70">
        <v>0</v>
      </c>
      <c r="O66" s="71">
        <v>0</v>
      </c>
      <c r="P66" s="71">
        <v>13</v>
      </c>
      <c r="Q66" s="70">
        <v>0</v>
      </c>
      <c r="R66" s="70">
        <v>0</v>
      </c>
      <c r="S66" s="70">
        <v>0</v>
      </c>
      <c r="T66" s="71">
        <v>13</v>
      </c>
      <c r="U66" s="70">
        <v>0</v>
      </c>
      <c r="V66" s="70">
        <v>455</v>
      </c>
      <c r="W66" s="71"/>
      <c r="X66" s="72"/>
      <c r="Y66" s="66"/>
      <c r="Z66" s="73"/>
      <c r="AA66" s="70">
        <v>1</v>
      </c>
      <c r="AB66" s="65" t="s">
        <v>1120</v>
      </c>
    </row>
    <row r="67" spans="1:28" ht="39.75" customHeight="1">
      <c r="A67" s="63">
        <v>57</v>
      </c>
      <c r="B67" s="9" t="s">
        <v>51</v>
      </c>
      <c r="C67" s="8" t="s">
        <v>48</v>
      </c>
      <c r="D67" s="9" t="s">
        <v>2030</v>
      </c>
      <c r="E67" s="8">
        <v>6</v>
      </c>
      <c r="F67" s="1" t="s">
        <v>2031</v>
      </c>
      <c r="G67" s="1" t="s">
        <v>2032</v>
      </c>
      <c r="H67" s="2" t="s">
        <v>49</v>
      </c>
      <c r="I67" s="3">
        <v>2</v>
      </c>
      <c r="J67" s="30" t="s">
        <v>2033</v>
      </c>
      <c r="K67" s="10">
        <v>0</v>
      </c>
      <c r="L67" s="10" t="s">
        <v>2034</v>
      </c>
      <c r="M67" s="11">
        <v>1</v>
      </c>
      <c r="N67" s="11">
        <v>0</v>
      </c>
      <c r="O67" s="4">
        <v>1</v>
      </c>
      <c r="P67" s="4">
        <v>0</v>
      </c>
      <c r="Q67" s="11">
        <v>0</v>
      </c>
      <c r="R67" s="11">
        <v>0</v>
      </c>
      <c r="S67" s="11">
        <v>0</v>
      </c>
      <c r="T67" s="4">
        <v>1</v>
      </c>
      <c r="U67" s="11">
        <v>0</v>
      </c>
      <c r="V67" s="11">
        <v>500</v>
      </c>
      <c r="W67" s="4"/>
      <c r="X67" s="7"/>
      <c r="Y67" s="1"/>
      <c r="Z67" s="12"/>
      <c r="AA67" s="11">
        <v>1</v>
      </c>
      <c r="AB67" s="8" t="s">
        <v>1481</v>
      </c>
    </row>
    <row r="68" spans="1:28" ht="39.75" customHeight="1">
      <c r="A68" s="28">
        <v>58</v>
      </c>
      <c r="B68" s="9" t="s">
        <v>51</v>
      </c>
      <c r="C68" s="8" t="s">
        <v>48</v>
      </c>
      <c r="D68" s="9" t="s">
        <v>2030</v>
      </c>
      <c r="E68" s="8">
        <v>6</v>
      </c>
      <c r="F68" s="1" t="s">
        <v>2035</v>
      </c>
      <c r="G68" s="1" t="s">
        <v>2036</v>
      </c>
      <c r="H68" s="2" t="s">
        <v>49</v>
      </c>
      <c r="I68" s="3">
        <v>3</v>
      </c>
      <c r="J68" s="30" t="s">
        <v>2037</v>
      </c>
      <c r="K68" s="10">
        <v>0</v>
      </c>
      <c r="L68" s="10" t="s">
        <v>2034</v>
      </c>
      <c r="M68" s="11">
        <v>1</v>
      </c>
      <c r="N68" s="11">
        <v>0</v>
      </c>
      <c r="O68" s="4">
        <v>1</v>
      </c>
      <c r="P68" s="4">
        <v>0</v>
      </c>
      <c r="Q68" s="11">
        <v>0</v>
      </c>
      <c r="R68" s="11">
        <v>0</v>
      </c>
      <c r="S68" s="11">
        <v>0</v>
      </c>
      <c r="T68" s="4">
        <v>1</v>
      </c>
      <c r="U68" s="11">
        <v>0</v>
      </c>
      <c r="V68" s="11">
        <v>500</v>
      </c>
      <c r="W68" s="4"/>
      <c r="X68" s="7"/>
      <c r="Y68" s="1"/>
      <c r="Z68" s="12"/>
      <c r="AA68" s="11">
        <v>1</v>
      </c>
      <c r="AB68" s="8" t="s">
        <v>1481</v>
      </c>
    </row>
    <row r="69" spans="1:28" ht="39.75" customHeight="1">
      <c r="A69" s="63">
        <v>59</v>
      </c>
      <c r="B69" s="9" t="s">
        <v>51</v>
      </c>
      <c r="C69" s="8" t="s">
        <v>48</v>
      </c>
      <c r="D69" s="9" t="s">
        <v>2038</v>
      </c>
      <c r="E69" s="8">
        <v>6</v>
      </c>
      <c r="F69" s="1" t="s">
        <v>2039</v>
      </c>
      <c r="G69" s="1" t="s">
        <v>2040</v>
      </c>
      <c r="H69" s="2" t="s">
        <v>49</v>
      </c>
      <c r="I69" s="3">
        <v>3</v>
      </c>
      <c r="J69" s="30" t="s">
        <v>2041</v>
      </c>
      <c r="K69" s="10">
        <v>0</v>
      </c>
      <c r="L69" s="10">
        <v>0</v>
      </c>
      <c r="M69" s="11">
        <v>12</v>
      </c>
      <c r="N69" s="11">
        <v>0</v>
      </c>
      <c r="O69" s="4">
        <v>0</v>
      </c>
      <c r="P69" s="4">
        <v>12</v>
      </c>
      <c r="Q69" s="11">
        <v>0</v>
      </c>
      <c r="R69" s="11">
        <v>0</v>
      </c>
      <c r="S69" s="11">
        <v>0</v>
      </c>
      <c r="T69" s="4">
        <v>12</v>
      </c>
      <c r="U69" s="11">
        <v>0</v>
      </c>
      <c r="V69" s="11">
        <v>490</v>
      </c>
      <c r="W69" s="4"/>
      <c r="X69" s="7"/>
      <c r="Y69" s="1"/>
      <c r="Z69" s="12"/>
      <c r="AA69" s="11">
        <v>1</v>
      </c>
      <c r="AB69" s="8" t="s">
        <v>1748</v>
      </c>
    </row>
    <row r="70" spans="10:27" ht="15">
      <c r="J70" s="19"/>
      <c r="N70" s="29"/>
      <c r="P70" s="19"/>
      <c r="Z70" s="29"/>
      <c r="AA70" s="29"/>
    </row>
    <row r="71" spans="10:27" ht="15">
      <c r="J71" s="19"/>
      <c r="N71" s="29"/>
      <c r="P71" s="19"/>
      <c r="Z71" s="29"/>
      <c r="AA71" s="29"/>
    </row>
    <row r="72" spans="2:27" ht="15">
      <c r="B72" s="126" t="s">
        <v>97</v>
      </c>
      <c r="C72" s="127"/>
      <c r="D72" s="127"/>
      <c r="E72" s="127"/>
      <c r="F72" s="127"/>
      <c r="G72" s="128"/>
      <c r="H72" s="48" t="s">
        <v>84</v>
      </c>
      <c r="I72" s="49"/>
      <c r="J72" s="50">
        <f>J73+J75</f>
        <v>59</v>
      </c>
      <c r="K72" s="49" t="s">
        <v>85</v>
      </c>
      <c r="L72" s="49" t="s">
        <v>85</v>
      </c>
      <c r="M72" s="49"/>
      <c r="N72" s="49"/>
      <c r="O72" s="49"/>
      <c r="P72" s="50"/>
      <c r="Q72" s="49"/>
      <c r="R72" s="49"/>
      <c r="S72" s="49"/>
      <c r="T72" s="49"/>
      <c r="U72" s="49"/>
      <c r="V72" s="49"/>
      <c r="W72" s="49"/>
      <c r="X72" s="51" t="s">
        <v>85</v>
      </c>
      <c r="Y72" s="51" t="s">
        <v>85</v>
      </c>
      <c r="Z72" s="51" t="s">
        <v>85</v>
      </c>
      <c r="AA72" s="49" t="s">
        <v>86</v>
      </c>
    </row>
    <row r="73" spans="2:27" ht="15">
      <c r="B73" s="129" t="s">
        <v>87</v>
      </c>
      <c r="C73" s="130"/>
      <c r="D73" s="130"/>
      <c r="E73" s="130"/>
      <c r="F73" s="130"/>
      <c r="G73" s="131"/>
      <c r="H73" s="48" t="s">
        <v>49</v>
      </c>
      <c r="I73" s="53"/>
      <c r="J73" s="54">
        <v>57</v>
      </c>
      <c r="K73" s="53" t="s">
        <v>85</v>
      </c>
      <c r="L73" s="53" t="s">
        <v>85</v>
      </c>
      <c r="M73" s="53"/>
      <c r="N73" s="53"/>
      <c r="O73" s="53"/>
      <c r="P73" s="54"/>
      <c r="Q73" s="53"/>
      <c r="R73" s="53"/>
      <c r="S73" s="53"/>
      <c r="T73" s="53"/>
      <c r="U73" s="53"/>
      <c r="V73" s="53"/>
      <c r="W73" s="53"/>
      <c r="X73" s="55" t="s">
        <v>85</v>
      </c>
      <c r="Y73" s="55" t="s">
        <v>85</v>
      </c>
      <c r="Z73" s="55" t="s">
        <v>85</v>
      </c>
      <c r="AA73" s="53" t="s">
        <v>60</v>
      </c>
    </row>
    <row r="74" spans="2:27" ht="15">
      <c r="B74" s="129" t="s">
        <v>88</v>
      </c>
      <c r="C74" s="130"/>
      <c r="D74" s="130"/>
      <c r="E74" s="130"/>
      <c r="F74" s="130"/>
      <c r="G74" s="131"/>
      <c r="H74" s="48" t="s">
        <v>89</v>
      </c>
      <c r="I74" s="53"/>
      <c r="J74" s="54" t="s">
        <v>85</v>
      </c>
      <c r="K74" s="53" t="s">
        <v>85</v>
      </c>
      <c r="L74" s="53" t="s">
        <v>85</v>
      </c>
      <c r="M74" s="53"/>
      <c r="N74" s="53"/>
      <c r="O74" s="53"/>
      <c r="P74" s="54"/>
      <c r="Q74" s="53"/>
      <c r="R74" s="53"/>
      <c r="S74" s="53"/>
      <c r="T74" s="53"/>
      <c r="U74" s="53"/>
      <c r="V74" s="53"/>
      <c r="W74" s="53"/>
      <c r="X74" s="55" t="s">
        <v>85</v>
      </c>
      <c r="Y74" s="55" t="s">
        <v>85</v>
      </c>
      <c r="Z74" s="55" t="s">
        <v>85</v>
      </c>
      <c r="AA74" s="53" t="s">
        <v>60</v>
      </c>
    </row>
    <row r="75" spans="2:27" ht="15">
      <c r="B75" s="129" t="s">
        <v>90</v>
      </c>
      <c r="C75" s="130"/>
      <c r="D75" s="130"/>
      <c r="E75" s="130"/>
      <c r="F75" s="130"/>
      <c r="G75" s="131"/>
      <c r="H75" s="48" t="s">
        <v>82</v>
      </c>
      <c r="I75" s="53"/>
      <c r="J75" s="54">
        <v>2</v>
      </c>
      <c r="K75" s="53" t="s">
        <v>85</v>
      </c>
      <c r="L75" s="53" t="s">
        <v>85</v>
      </c>
      <c r="M75" s="53"/>
      <c r="N75" s="53"/>
      <c r="O75" s="53"/>
      <c r="P75" s="54"/>
      <c r="Q75" s="53"/>
      <c r="R75" s="53"/>
      <c r="S75" s="53"/>
      <c r="T75" s="53"/>
      <c r="U75" s="53"/>
      <c r="V75" s="53"/>
      <c r="W75" s="53"/>
      <c r="X75" s="55" t="s">
        <v>85</v>
      </c>
      <c r="Y75" s="55" t="s">
        <v>85</v>
      </c>
      <c r="Z75" s="55" t="s">
        <v>85</v>
      </c>
      <c r="AA75" s="53" t="s">
        <v>86</v>
      </c>
    </row>
    <row r="76" spans="2:27" ht="15">
      <c r="B76" s="129" t="s">
        <v>91</v>
      </c>
      <c r="C76" s="130"/>
      <c r="D76" s="130"/>
      <c r="E76" s="130"/>
      <c r="F76" s="130"/>
      <c r="G76" s="131"/>
      <c r="H76" s="48" t="s">
        <v>92</v>
      </c>
      <c r="I76" s="53"/>
      <c r="J76" s="54" t="s">
        <v>85</v>
      </c>
      <c r="K76" s="53" t="s">
        <v>85</v>
      </c>
      <c r="L76" s="53" t="s">
        <v>85</v>
      </c>
      <c r="M76" s="53"/>
      <c r="N76" s="53"/>
      <c r="O76" s="53"/>
      <c r="P76" s="54"/>
      <c r="Q76" s="53"/>
      <c r="R76" s="53"/>
      <c r="S76" s="53"/>
      <c r="T76" s="53"/>
      <c r="U76" s="53"/>
      <c r="V76" s="53"/>
      <c r="W76" s="53"/>
      <c r="X76" s="55" t="s">
        <v>85</v>
      </c>
      <c r="Y76" s="55" t="s">
        <v>85</v>
      </c>
      <c r="Z76" s="55" t="s">
        <v>85</v>
      </c>
      <c r="AA76" s="53" t="s">
        <v>56</v>
      </c>
    </row>
    <row r="77" spans="10:27" ht="15">
      <c r="J77" s="19"/>
      <c r="N77" s="29"/>
      <c r="P77" s="19"/>
      <c r="Z77" s="29"/>
      <c r="AA77" s="29"/>
    </row>
    <row r="78" spans="2:27" ht="15">
      <c r="B78" s="126" t="s">
        <v>97</v>
      </c>
      <c r="C78" s="127"/>
      <c r="D78" s="127"/>
      <c r="E78" s="127"/>
      <c r="F78" s="127"/>
      <c r="G78" s="128"/>
      <c r="H78" s="48" t="s">
        <v>84</v>
      </c>
      <c r="I78" s="49"/>
      <c r="J78" s="50">
        <f>Ноябрь!J78+Декабрь!J72</f>
        <v>543</v>
      </c>
      <c r="K78" s="49" t="s">
        <v>85</v>
      </c>
      <c r="L78" s="49" t="s">
        <v>85</v>
      </c>
      <c r="M78" s="49"/>
      <c r="N78" s="49"/>
      <c r="O78" s="49"/>
      <c r="P78" s="50"/>
      <c r="Q78" s="49"/>
      <c r="R78" s="49"/>
      <c r="S78" s="49"/>
      <c r="T78" s="49"/>
      <c r="U78" s="49"/>
      <c r="V78" s="49"/>
      <c r="W78" s="49"/>
      <c r="X78" s="51" t="s">
        <v>85</v>
      </c>
      <c r="Y78" s="51" t="s">
        <v>85</v>
      </c>
      <c r="Z78" s="51" t="s">
        <v>85</v>
      </c>
      <c r="AA78" s="49" t="s">
        <v>86</v>
      </c>
    </row>
    <row r="79" spans="2:27" ht="15">
      <c r="B79" s="129" t="s">
        <v>87</v>
      </c>
      <c r="C79" s="130"/>
      <c r="D79" s="130"/>
      <c r="E79" s="130"/>
      <c r="F79" s="130"/>
      <c r="G79" s="131"/>
      <c r="H79" s="48" t="s">
        <v>49</v>
      </c>
      <c r="I79" s="53"/>
      <c r="J79" s="54">
        <f>Ноябрь!J79+Декабрь!J73</f>
        <v>507</v>
      </c>
      <c r="K79" s="53" t="s">
        <v>85</v>
      </c>
      <c r="L79" s="53" t="s">
        <v>85</v>
      </c>
      <c r="M79" s="53"/>
      <c r="N79" s="53"/>
      <c r="O79" s="53"/>
      <c r="P79" s="54"/>
      <c r="Q79" s="53"/>
      <c r="R79" s="53"/>
      <c r="S79" s="53"/>
      <c r="T79" s="53"/>
      <c r="U79" s="53"/>
      <c r="V79" s="53"/>
      <c r="W79" s="53"/>
      <c r="X79" s="55" t="s">
        <v>85</v>
      </c>
      <c r="Y79" s="55" t="s">
        <v>85</v>
      </c>
      <c r="Z79" s="55" t="s">
        <v>85</v>
      </c>
      <c r="AA79" s="53" t="s">
        <v>60</v>
      </c>
    </row>
    <row r="80" spans="2:27" ht="15">
      <c r="B80" s="129" t="s">
        <v>88</v>
      </c>
      <c r="C80" s="130"/>
      <c r="D80" s="130"/>
      <c r="E80" s="130"/>
      <c r="F80" s="130"/>
      <c r="G80" s="131"/>
      <c r="H80" s="48" t="s">
        <v>89</v>
      </c>
      <c r="I80" s="53"/>
      <c r="J80" s="54" t="s">
        <v>85</v>
      </c>
      <c r="K80" s="53" t="s">
        <v>85</v>
      </c>
      <c r="L80" s="53" t="s">
        <v>85</v>
      </c>
      <c r="M80" s="53"/>
      <c r="N80" s="53"/>
      <c r="O80" s="53"/>
      <c r="P80" s="54"/>
      <c r="Q80" s="53"/>
      <c r="R80" s="53"/>
      <c r="S80" s="53"/>
      <c r="T80" s="53"/>
      <c r="U80" s="53"/>
      <c r="V80" s="53"/>
      <c r="W80" s="53"/>
      <c r="X80" s="55" t="s">
        <v>85</v>
      </c>
      <c r="Y80" s="55" t="s">
        <v>85</v>
      </c>
      <c r="Z80" s="55" t="s">
        <v>85</v>
      </c>
      <c r="AA80" s="53" t="s">
        <v>60</v>
      </c>
    </row>
    <row r="81" spans="2:27" ht="15">
      <c r="B81" s="129" t="s">
        <v>90</v>
      </c>
      <c r="C81" s="130"/>
      <c r="D81" s="130"/>
      <c r="E81" s="130"/>
      <c r="F81" s="130"/>
      <c r="G81" s="131"/>
      <c r="H81" s="48" t="s">
        <v>82</v>
      </c>
      <c r="I81" s="53"/>
      <c r="J81" s="54">
        <f>Ноябрь!J81+Декабрь!J75</f>
        <v>36</v>
      </c>
      <c r="K81" s="53" t="s">
        <v>85</v>
      </c>
      <c r="L81" s="53" t="s">
        <v>85</v>
      </c>
      <c r="M81" s="53"/>
      <c r="N81" s="53"/>
      <c r="O81" s="53"/>
      <c r="P81" s="54"/>
      <c r="Q81" s="53"/>
      <c r="R81" s="53"/>
      <c r="S81" s="53"/>
      <c r="T81" s="53"/>
      <c r="U81" s="53"/>
      <c r="V81" s="53"/>
      <c r="W81" s="53"/>
      <c r="X81" s="55" t="s">
        <v>85</v>
      </c>
      <c r="Y81" s="55" t="s">
        <v>85</v>
      </c>
      <c r="Z81" s="55" t="s">
        <v>85</v>
      </c>
      <c r="AA81" s="53" t="s">
        <v>86</v>
      </c>
    </row>
    <row r="82" spans="2:27" ht="15">
      <c r="B82" s="129" t="s">
        <v>91</v>
      </c>
      <c r="C82" s="130"/>
      <c r="D82" s="130"/>
      <c r="E82" s="130"/>
      <c r="F82" s="130"/>
      <c r="G82" s="131"/>
      <c r="H82" s="48" t="s">
        <v>92</v>
      </c>
      <c r="I82" s="53"/>
      <c r="J82" s="54" t="s">
        <v>85</v>
      </c>
      <c r="K82" s="53" t="s">
        <v>85</v>
      </c>
      <c r="L82" s="53" t="s">
        <v>85</v>
      </c>
      <c r="M82" s="53"/>
      <c r="N82" s="53"/>
      <c r="O82" s="53"/>
      <c r="P82" s="54"/>
      <c r="Q82" s="53"/>
      <c r="R82" s="53"/>
      <c r="S82" s="53"/>
      <c r="T82" s="53"/>
      <c r="U82" s="53"/>
      <c r="V82" s="53"/>
      <c r="W82" s="53"/>
      <c r="X82" s="55" t="s">
        <v>85</v>
      </c>
      <c r="Y82" s="55" t="s">
        <v>85</v>
      </c>
      <c r="Z82" s="55" t="s">
        <v>85</v>
      </c>
      <c r="AA82" s="53" t="s">
        <v>56</v>
      </c>
    </row>
    <row r="83" spans="10:27" ht="15">
      <c r="J83" s="19"/>
      <c r="N83" s="29"/>
      <c r="P83" s="19"/>
      <c r="Z83" s="29"/>
      <c r="AA83" s="29"/>
    </row>
    <row r="84" spans="10:27" ht="15">
      <c r="J84" s="19"/>
      <c r="N84" s="29"/>
      <c r="P84" s="19"/>
      <c r="Z84" s="29"/>
      <c r="AA84" s="29"/>
    </row>
  </sheetData>
  <sheetProtection/>
  <autoFilter ref="H10:H69"/>
  <mergeCells count="40">
    <mergeCell ref="B82:G82"/>
    <mergeCell ref="B75:G75"/>
    <mergeCell ref="B76:G76"/>
    <mergeCell ref="B78:G78"/>
    <mergeCell ref="B79:G79"/>
    <mergeCell ref="B80:G80"/>
    <mergeCell ref="B81:G81"/>
    <mergeCell ref="X8:X9"/>
    <mergeCell ref="Y8:Y9"/>
    <mergeCell ref="Z8:Z9"/>
    <mergeCell ref="B72:G72"/>
    <mergeCell ref="B73:G73"/>
    <mergeCell ref="B74:G74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A1:M1"/>
    <mergeCell ref="A3:R3"/>
    <mergeCell ref="A4:R4"/>
    <mergeCell ref="A6:I6"/>
    <mergeCell ref="J6:V6"/>
    <mergeCell ref="W6:W9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="70" zoomScaleNormal="70" zoomScalePageLayoutView="0" workbookViewId="0" topLeftCell="A1">
      <selection activeCell="AF14" sqref="AF14"/>
    </sheetView>
  </sheetViews>
  <sheetFormatPr defaultColWidth="9.140625" defaultRowHeight="15"/>
  <cols>
    <col min="1" max="1" width="9.140625" style="29" customWidth="1"/>
    <col min="2" max="2" width="26.00390625" style="29" bestFit="1" customWidth="1"/>
    <col min="3" max="3" width="9.140625" style="29" customWidth="1"/>
    <col min="4" max="4" width="14.00390625" style="29" customWidth="1"/>
    <col min="5" max="5" width="9.140625" style="19" customWidth="1"/>
    <col min="6" max="6" width="9.28125" style="29" customWidth="1"/>
    <col min="7" max="7" width="9.7109375" style="29" customWidth="1"/>
    <col min="8" max="9" width="9.140625" style="29" customWidth="1"/>
    <col min="10" max="10" width="17.421875" style="29" customWidth="1"/>
    <col min="11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">
      <c r="A2" s="14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04"/>
      <c r="P2" s="17">
        <v>2020</v>
      </c>
      <c r="Q2" s="13" t="s">
        <v>1681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08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06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ht="30" customHeight="1">
      <c r="A10" s="24">
        <v>1</v>
      </c>
      <c r="B10" s="24">
        <v>2</v>
      </c>
      <c r="C10" s="24">
        <v>3</v>
      </c>
      <c r="D10" s="25">
        <v>4</v>
      </c>
      <c r="E10" s="26">
        <v>5</v>
      </c>
      <c r="F10" s="25">
        <v>6</v>
      </c>
      <c r="G10" s="24">
        <v>7</v>
      </c>
      <c r="H10" s="25">
        <v>8</v>
      </c>
      <c r="I10" s="25">
        <v>9</v>
      </c>
      <c r="J10" s="25">
        <v>10</v>
      </c>
      <c r="K10" s="25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30" ht="39.75" customHeight="1">
      <c r="A11" s="28" t="s">
        <v>56</v>
      </c>
      <c r="B11" s="9" t="s">
        <v>98</v>
      </c>
      <c r="C11" s="8" t="s">
        <v>50</v>
      </c>
      <c r="D11" s="9" t="s">
        <v>130</v>
      </c>
      <c r="E11" s="8">
        <v>6</v>
      </c>
      <c r="F11" s="1" t="s">
        <v>212</v>
      </c>
      <c r="G11" s="1" t="s">
        <v>213</v>
      </c>
      <c r="H11" s="2" t="s">
        <v>82</v>
      </c>
      <c r="I11" s="3">
        <v>1.35</v>
      </c>
      <c r="J11" s="30" t="s">
        <v>131</v>
      </c>
      <c r="K11" s="10">
        <v>0</v>
      </c>
      <c r="L11" s="10" t="s">
        <v>132</v>
      </c>
      <c r="M11" s="11">
        <v>23</v>
      </c>
      <c r="N11" s="11">
        <v>0</v>
      </c>
      <c r="O11" s="4">
        <v>2</v>
      </c>
      <c r="P11" s="4">
        <v>21</v>
      </c>
      <c r="Q11" s="11">
        <v>0</v>
      </c>
      <c r="R11" s="11">
        <v>0</v>
      </c>
      <c r="S11" s="11">
        <v>0</v>
      </c>
      <c r="T11" s="4">
        <v>23</v>
      </c>
      <c r="U11" s="11">
        <v>0</v>
      </c>
      <c r="V11" s="11">
        <v>707</v>
      </c>
      <c r="W11" s="4"/>
      <c r="X11" s="7" t="s">
        <v>133</v>
      </c>
      <c r="Y11" s="1" t="s">
        <v>94</v>
      </c>
      <c r="Z11" s="12" t="s">
        <v>99</v>
      </c>
      <c r="AA11" s="11">
        <v>1</v>
      </c>
      <c r="AB11" s="6" t="s">
        <v>134</v>
      </c>
      <c r="AD11" s="37"/>
    </row>
    <row r="12" spans="1:30" ht="39.75" customHeight="1">
      <c r="A12" s="28" t="s">
        <v>57</v>
      </c>
      <c r="B12" s="9" t="s">
        <v>98</v>
      </c>
      <c r="C12" s="8" t="s">
        <v>50</v>
      </c>
      <c r="D12" s="9" t="s">
        <v>180</v>
      </c>
      <c r="E12" s="8">
        <v>10</v>
      </c>
      <c r="F12" s="1" t="s">
        <v>214</v>
      </c>
      <c r="G12" s="1" t="s">
        <v>215</v>
      </c>
      <c r="H12" s="2" t="s">
        <v>61</v>
      </c>
      <c r="I12" s="3">
        <v>0.85</v>
      </c>
      <c r="J12" s="30" t="s">
        <v>181</v>
      </c>
      <c r="K12" s="10">
        <v>0</v>
      </c>
      <c r="L12" s="10" t="s">
        <v>121</v>
      </c>
      <c r="M12" s="11">
        <v>47</v>
      </c>
      <c r="N12" s="11">
        <v>0</v>
      </c>
      <c r="O12" s="4">
        <v>1</v>
      </c>
      <c r="P12" s="4">
        <v>46</v>
      </c>
      <c r="Q12" s="11">
        <v>0</v>
      </c>
      <c r="R12" s="11">
        <v>0</v>
      </c>
      <c r="S12" s="11">
        <v>0</v>
      </c>
      <c r="T12" s="4">
        <v>47</v>
      </c>
      <c r="U12" s="11">
        <v>0</v>
      </c>
      <c r="V12" s="11">
        <v>814</v>
      </c>
      <c r="W12" s="4"/>
      <c r="X12" s="7" t="s">
        <v>182</v>
      </c>
      <c r="Y12" s="1" t="s">
        <v>94</v>
      </c>
      <c r="Z12" s="12" t="s">
        <v>99</v>
      </c>
      <c r="AA12" s="11">
        <v>1</v>
      </c>
      <c r="AB12" s="6" t="s">
        <v>183</v>
      </c>
      <c r="AD12" s="37"/>
    </row>
    <row r="13" spans="1:30" ht="39.75" customHeight="1">
      <c r="A13" s="28" t="s">
        <v>58</v>
      </c>
      <c r="B13" s="9" t="s">
        <v>51</v>
      </c>
      <c r="C13" s="8" t="s">
        <v>50</v>
      </c>
      <c r="D13" s="9" t="s">
        <v>207</v>
      </c>
      <c r="E13" s="8">
        <v>6</v>
      </c>
      <c r="F13" s="1" t="s">
        <v>216</v>
      </c>
      <c r="G13" s="1" t="s">
        <v>217</v>
      </c>
      <c r="H13" s="2" t="s">
        <v>61</v>
      </c>
      <c r="I13" s="3">
        <v>0.66</v>
      </c>
      <c r="J13" s="30" t="s">
        <v>208</v>
      </c>
      <c r="K13" s="10">
        <v>0</v>
      </c>
      <c r="L13" s="10" t="s">
        <v>209</v>
      </c>
      <c r="M13" s="11">
        <v>8</v>
      </c>
      <c r="N13" s="11">
        <v>0</v>
      </c>
      <c r="O13" s="4">
        <v>1</v>
      </c>
      <c r="P13" s="4">
        <v>7</v>
      </c>
      <c r="Q13" s="11">
        <v>0</v>
      </c>
      <c r="R13" s="11">
        <v>0</v>
      </c>
      <c r="S13" s="11">
        <v>0</v>
      </c>
      <c r="T13" s="4">
        <v>8</v>
      </c>
      <c r="U13" s="11">
        <v>0</v>
      </c>
      <c r="V13" s="11">
        <v>381</v>
      </c>
      <c r="W13" s="4"/>
      <c r="X13" s="7" t="s">
        <v>210</v>
      </c>
      <c r="Y13" s="1" t="s">
        <v>94</v>
      </c>
      <c r="Z13" s="12" t="s">
        <v>99</v>
      </c>
      <c r="AA13" s="11">
        <v>1</v>
      </c>
      <c r="AB13" s="6" t="s">
        <v>211</v>
      </c>
      <c r="AD13" s="37"/>
    </row>
    <row r="14" spans="1:30" ht="39.75" customHeight="1">
      <c r="A14" s="28" t="s">
        <v>59</v>
      </c>
      <c r="B14" s="9" t="s">
        <v>51</v>
      </c>
      <c r="C14" s="8" t="s">
        <v>297</v>
      </c>
      <c r="D14" s="9" t="s">
        <v>298</v>
      </c>
      <c r="E14" s="8">
        <v>6</v>
      </c>
      <c r="F14" s="1" t="s">
        <v>299</v>
      </c>
      <c r="G14" s="1" t="s">
        <v>300</v>
      </c>
      <c r="H14" s="2" t="s">
        <v>61</v>
      </c>
      <c r="I14" s="3">
        <v>1.08</v>
      </c>
      <c r="J14" s="30" t="s">
        <v>301</v>
      </c>
      <c r="K14" s="10">
        <v>0</v>
      </c>
      <c r="L14" s="10" t="s">
        <v>302</v>
      </c>
      <c r="M14" s="11">
        <v>6</v>
      </c>
      <c r="N14" s="11">
        <v>0</v>
      </c>
      <c r="O14" s="4">
        <v>4</v>
      </c>
      <c r="P14" s="4">
        <v>2</v>
      </c>
      <c r="Q14" s="11">
        <v>0</v>
      </c>
      <c r="R14" s="11">
        <v>0</v>
      </c>
      <c r="S14" s="11">
        <v>0</v>
      </c>
      <c r="T14" s="4">
        <v>6</v>
      </c>
      <c r="U14" s="11">
        <v>0</v>
      </c>
      <c r="V14" s="11">
        <v>315</v>
      </c>
      <c r="W14" s="4"/>
      <c r="X14" s="7" t="s">
        <v>210</v>
      </c>
      <c r="Y14" s="1" t="s">
        <v>94</v>
      </c>
      <c r="Z14" s="12" t="s">
        <v>99</v>
      </c>
      <c r="AA14" s="11">
        <v>1</v>
      </c>
      <c r="AB14" s="6" t="s">
        <v>303</v>
      </c>
      <c r="AD14" s="37"/>
    </row>
    <row r="15" spans="1:31" ht="39.75" customHeight="1">
      <c r="A15" s="28" t="s">
        <v>52</v>
      </c>
      <c r="B15" s="9" t="s">
        <v>98</v>
      </c>
      <c r="C15" s="8" t="s">
        <v>50</v>
      </c>
      <c r="D15" s="9" t="s">
        <v>399</v>
      </c>
      <c r="E15" s="8">
        <v>6</v>
      </c>
      <c r="F15" s="1" t="s">
        <v>400</v>
      </c>
      <c r="G15" s="1" t="s">
        <v>401</v>
      </c>
      <c r="H15" s="2" t="s">
        <v>61</v>
      </c>
      <c r="I15" s="3">
        <v>2.43</v>
      </c>
      <c r="J15" s="30" t="s">
        <v>407</v>
      </c>
      <c r="K15" s="10">
        <v>0</v>
      </c>
      <c r="L15" s="10">
        <v>0</v>
      </c>
      <c r="M15" s="11">
        <v>6</v>
      </c>
      <c r="N15" s="11">
        <v>0</v>
      </c>
      <c r="O15" s="4">
        <v>0</v>
      </c>
      <c r="P15" s="4">
        <v>6</v>
      </c>
      <c r="Q15" s="11">
        <v>0</v>
      </c>
      <c r="R15" s="11">
        <v>0</v>
      </c>
      <c r="S15" s="11">
        <v>6</v>
      </c>
      <c r="T15" s="4">
        <v>0</v>
      </c>
      <c r="U15" s="11">
        <v>0</v>
      </c>
      <c r="V15" s="11">
        <v>821</v>
      </c>
      <c r="W15" s="4"/>
      <c r="X15" s="7" t="s">
        <v>403</v>
      </c>
      <c r="Y15" s="1" t="s">
        <v>94</v>
      </c>
      <c r="Z15" s="12" t="s">
        <v>405</v>
      </c>
      <c r="AA15" s="11">
        <v>1</v>
      </c>
      <c r="AB15" s="6" t="s">
        <v>404</v>
      </c>
      <c r="AD15" s="37"/>
      <c r="AE15" s="61"/>
    </row>
    <row r="16" spans="1:28" ht="39.75" customHeight="1">
      <c r="A16" s="28" t="s">
        <v>53</v>
      </c>
      <c r="B16" s="9" t="s">
        <v>98</v>
      </c>
      <c r="C16" s="8" t="s">
        <v>297</v>
      </c>
      <c r="D16" s="9" t="s">
        <v>607</v>
      </c>
      <c r="E16" s="8">
        <v>6</v>
      </c>
      <c r="F16" s="1" t="s">
        <v>608</v>
      </c>
      <c r="G16" s="1" t="s">
        <v>609</v>
      </c>
      <c r="H16" s="2" t="s">
        <v>61</v>
      </c>
      <c r="I16" s="3">
        <v>2.45</v>
      </c>
      <c r="J16" s="30" t="s">
        <v>610</v>
      </c>
      <c r="K16" s="4">
        <v>0</v>
      </c>
      <c r="L16" s="10">
        <v>0</v>
      </c>
      <c r="M16" s="11">
        <v>27</v>
      </c>
      <c r="N16" s="11">
        <v>0</v>
      </c>
      <c r="O16" s="11">
        <v>0</v>
      </c>
      <c r="P16" s="57">
        <v>27</v>
      </c>
      <c r="Q16" s="11">
        <v>0</v>
      </c>
      <c r="R16" s="11">
        <v>0</v>
      </c>
      <c r="S16" s="11">
        <v>27</v>
      </c>
      <c r="T16" s="11">
        <v>0</v>
      </c>
      <c r="U16" s="11">
        <v>0</v>
      </c>
      <c r="V16" s="11">
        <v>795</v>
      </c>
      <c r="W16" s="4"/>
      <c r="X16" s="7" t="s">
        <v>611</v>
      </c>
      <c r="Y16" s="1" t="s">
        <v>94</v>
      </c>
      <c r="Z16" s="12" t="s">
        <v>405</v>
      </c>
      <c r="AA16" s="11">
        <v>1</v>
      </c>
      <c r="AB16" s="6" t="s">
        <v>612</v>
      </c>
    </row>
    <row r="17" spans="1:31" ht="39.75" customHeight="1">
      <c r="A17" s="28" t="s">
        <v>54</v>
      </c>
      <c r="B17" s="9" t="s">
        <v>98</v>
      </c>
      <c r="C17" s="8" t="s">
        <v>297</v>
      </c>
      <c r="D17" s="9" t="s">
        <v>607</v>
      </c>
      <c r="E17" s="8">
        <v>6</v>
      </c>
      <c r="F17" s="1" t="s">
        <v>613</v>
      </c>
      <c r="G17" s="1" t="s">
        <v>614</v>
      </c>
      <c r="H17" s="2" t="s">
        <v>61</v>
      </c>
      <c r="I17" s="3">
        <v>0.433</v>
      </c>
      <c r="J17" s="30" t="s">
        <v>610</v>
      </c>
      <c r="K17" s="4">
        <v>0</v>
      </c>
      <c r="L17" s="10">
        <v>0</v>
      </c>
      <c r="M17" s="11">
        <v>27</v>
      </c>
      <c r="N17" s="11">
        <v>0</v>
      </c>
      <c r="O17" s="11">
        <v>0</v>
      </c>
      <c r="P17" s="57">
        <v>27</v>
      </c>
      <c r="Q17" s="11">
        <v>0</v>
      </c>
      <c r="R17" s="11">
        <v>0</v>
      </c>
      <c r="S17" s="11">
        <v>27</v>
      </c>
      <c r="T17" s="11">
        <v>0</v>
      </c>
      <c r="U17" s="11">
        <v>0</v>
      </c>
      <c r="V17" s="11">
        <v>795</v>
      </c>
      <c r="W17" s="4"/>
      <c r="X17" s="7" t="s">
        <v>615</v>
      </c>
      <c r="Y17" s="1" t="s">
        <v>648</v>
      </c>
      <c r="Z17" s="12" t="s">
        <v>405</v>
      </c>
      <c r="AA17" s="11">
        <v>0</v>
      </c>
      <c r="AB17" s="6" t="s">
        <v>616</v>
      </c>
      <c r="AE17" s="58"/>
    </row>
    <row r="18" spans="1:28" ht="39.75" customHeight="1">
      <c r="A18" s="28" t="s">
        <v>55</v>
      </c>
      <c r="B18" s="9" t="s">
        <v>98</v>
      </c>
      <c r="C18" s="8" t="s">
        <v>48</v>
      </c>
      <c r="D18" s="9" t="s">
        <v>623</v>
      </c>
      <c r="E18" s="8">
        <v>6</v>
      </c>
      <c r="F18" s="1" t="s">
        <v>624</v>
      </c>
      <c r="G18" s="1" t="s">
        <v>625</v>
      </c>
      <c r="H18" s="2" t="s">
        <v>82</v>
      </c>
      <c r="I18" s="3">
        <v>0.983</v>
      </c>
      <c r="J18" s="30" t="s">
        <v>623</v>
      </c>
      <c r="K18" s="10">
        <v>0</v>
      </c>
      <c r="L18" s="10" t="s">
        <v>626</v>
      </c>
      <c r="M18" s="11">
        <v>22</v>
      </c>
      <c r="N18" s="11">
        <v>0</v>
      </c>
      <c r="O18" s="4">
        <v>1</v>
      </c>
      <c r="P18" s="4">
        <v>21</v>
      </c>
      <c r="Q18" s="11">
        <v>0</v>
      </c>
      <c r="R18" s="11">
        <v>0</v>
      </c>
      <c r="S18" s="11">
        <v>0</v>
      </c>
      <c r="T18" s="4">
        <v>22</v>
      </c>
      <c r="U18" s="11">
        <v>0</v>
      </c>
      <c r="V18" s="11">
        <v>418</v>
      </c>
      <c r="W18" s="4"/>
      <c r="X18" s="7" t="s">
        <v>627</v>
      </c>
      <c r="Y18" s="1" t="s">
        <v>94</v>
      </c>
      <c r="Z18" s="12" t="s">
        <v>99</v>
      </c>
      <c r="AA18" s="11">
        <v>1</v>
      </c>
      <c r="AB18" s="6" t="s">
        <v>628</v>
      </c>
    </row>
    <row r="19" spans="1:28" ht="39.75" customHeight="1">
      <c r="A19" s="28" t="s">
        <v>62</v>
      </c>
      <c r="B19" s="9" t="s">
        <v>98</v>
      </c>
      <c r="C19" s="8" t="s">
        <v>297</v>
      </c>
      <c r="D19" s="9" t="s">
        <v>629</v>
      </c>
      <c r="E19" s="8">
        <v>6</v>
      </c>
      <c r="F19" s="1" t="s">
        <v>630</v>
      </c>
      <c r="G19" s="1" t="s">
        <v>631</v>
      </c>
      <c r="H19" s="2" t="s">
        <v>82</v>
      </c>
      <c r="I19" s="3">
        <v>0.6</v>
      </c>
      <c r="J19" s="30" t="s">
        <v>632</v>
      </c>
      <c r="K19" s="10">
        <v>0</v>
      </c>
      <c r="L19" s="10" t="s">
        <v>120</v>
      </c>
      <c r="M19" s="11">
        <v>27</v>
      </c>
      <c r="N19" s="11">
        <v>0</v>
      </c>
      <c r="O19" s="4">
        <v>1</v>
      </c>
      <c r="P19" s="4">
        <v>26</v>
      </c>
      <c r="Q19" s="11">
        <v>0</v>
      </c>
      <c r="R19" s="11">
        <v>0</v>
      </c>
      <c r="S19" s="11">
        <v>0</v>
      </c>
      <c r="T19" s="4">
        <v>27</v>
      </c>
      <c r="U19" s="11">
        <v>0</v>
      </c>
      <c r="V19" s="11">
        <v>513</v>
      </c>
      <c r="W19" s="4"/>
      <c r="X19" s="7" t="s">
        <v>627</v>
      </c>
      <c r="Y19" s="1" t="s">
        <v>94</v>
      </c>
      <c r="Z19" s="12" t="s">
        <v>99</v>
      </c>
      <c r="AA19" s="11">
        <v>1</v>
      </c>
      <c r="AB19" s="6" t="s">
        <v>633</v>
      </c>
    </row>
    <row r="20" spans="1:28" ht="39.75" customHeight="1">
      <c r="A20" s="28" t="s">
        <v>63</v>
      </c>
      <c r="B20" s="9" t="s">
        <v>98</v>
      </c>
      <c r="C20" s="8" t="s">
        <v>50</v>
      </c>
      <c r="D20" s="9" t="s">
        <v>634</v>
      </c>
      <c r="E20" s="8">
        <v>10</v>
      </c>
      <c r="F20" s="1" t="s">
        <v>635</v>
      </c>
      <c r="G20" s="1" t="s">
        <v>636</v>
      </c>
      <c r="H20" s="2" t="s">
        <v>82</v>
      </c>
      <c r="I20" s="3">
        <v>2.95</v>
      </c>
      <c r="J20" s="30" t="s">
        <v>637</v>
      </c>
      <c r="K20" s="10">
        <v>0</v>
      </c>
      <c r="L20" s="10">
        <v>0</v>
      </c>
      <c r="M20" s="11">
        <v>143</v>
      </c>
      <c r="N20" s="11">
        <v>0</v>
      </c>
      <c r="O20" s="4">
        <v>0</v>
      </c>
      <c r="P20" s="4">
        <v>143</v>
      </c>
      <c r="Q20" s="11">
        <v>0</v>
      </c>
      <c r="R20" s="11">
        <v>0</v>
      </c>
      <c r="S20" s="11">
        <v>0</v>
      </c>
      <c r="T20" s="4">
        <v>143</v>
      </c>
      <c r="U20" s="11">
        <v>0</v>
      </c>
      <c r="V20" s="11">
        <v>155</v>
      </c>
      <c r="W20" s="4"/>
      <c r="X20" s="7" t="s">
        <v>638</v>
      </c>
      <c r="Y20" s="1" t="s">
        <v>94</v>
      </c>
      <c r="Z20" s="12" t="s">
        <v>99</v>
      </c>
      <c r="AA20" s="11">
        <v>1</v>
      </c>
      <c r="AB20" s="6" t="s">
        <v>639</v>
      </c>
    </row>
    <row r="21" spans="1:28" ht="39.75" customHeight="1">
      <c r="A21" s="28" t="s">
        <v>64</v>
      </c>
      <c r="B21" s="9" t="s">
        <v>98</v>
      </c>
      <c r="C21" s="8" t="s">
        <v>297</v>
      </c>
      <c r="D21" s="9" t="s">
        <v>640</v>
      </c>
      <c r="E21" s="8">
        <v>6</v>
      </c>
      <c r="F21" s="1" t="s">
        <v>771</v>
      </c>
      <c r="G21" s="1" t="s">
        <v>773</v>
      </c>
      <c r="H21" s="2" t="s">
        <v>82</v>
      </c>
      <c r="I21" s="3">
        <v>0.85</v>
      </c>
      <c r="J21" s="30" t="s">
        <v>641</v>
      </c>
      <c r="K21" s="10">
        <v>0</v>
      </c>
      <c r="L21" s="10">
        <v>0</v>
      </c>
      <c r="M21" s="11">
        <v>2</v>
      </c>
      <c r="N21" s="11">
        <v>0</v>
      </c>
      <c r="O21" s="4">
        <v>2</v>
      </c>
      <c r="P21" s="4">
        <v>0</v>
      </c>
      <c r="Q21" s="11">
        <v>0</v>
      </c>
      <c r="R21" s="11">
        <v>0</v>
      </c>
      <c r="S21" s="11">
        <v>2</v>
      </c>
      <c r="T21" s="4">
        <v>0</v>
      </c>
      <c r="U21" s="11">
        <v>0</v>
      </c>
      <c r="V21" s="11">
        <v>1500</v>
      </c>
      <c r="W21" s="4"/>
      <c r="X21" s="7" t="s">
        <v>642</v>
      </c>
      <c r="Y21" s="1" t="s">
        <v>94</v>
      </c>
      <c r="Z21" s="12" t="s">
        <v>99</v>
      </c>
      <c r="AA21" s="11">
        <v>1</v>
      </c>
      <c r="AB21" s="6" t="s">
        <v>643</v>
      </c>
    </row>
    <row r="22" spans="1:28" ht="39.75" customHeight="1">
      <c r="A22" s="28" t="s">
        <v>65</v>
      </c>
      <c r="B22" s="9" t="s">
        <v>51</v>
      </c>
      <c r="C22" s="8" t="s">
        <v>50</v>
      </c>
      <c r="D22" s="9" t="s">
        <v>644</v>
      </c>
      <c r="E22" s="8">
        <v>6</v>
      </c>
      <c r="F22" s="1" t="s">
        <v>771</v>
      </c>
      <c r="G22" s="1" t="s">
        <v>772</v>
      </c>
      <c r="H22" s="2" t="s">
        <v>82</v>
      </c>
      <c r="I22" s="3">
        <v>2.266</v>
      </c>
      <c r="J22" s="30" t="s">
        <v>645</v>
      </c>
      <c r="K22" s="10" t="s">
        <v>646</v>
      </c>
      <c r="L22" s="10">
        <v>0</v>
      </c>
      <c r="M22" s="11">
        <v>74</v>
      </c>
      <c r="N22" s="11">
        <v>0</v>
      </c>
      <c r="O22" s="4">
        <v>2</v>
      </c>
      <c r="P22" s="4">
        <v>72</v>
      </c>
      <c r="Q22" s="11">
        <v>0</v>
      </c>
      <c r="R22" s="11">
        <v>0</v>
      </c>
      <c r="S22" s="11">
        <v>0</v>
      </c>
      <c r="T22" s="4">
        <v>74</v>
      </c>
      <c r="U22" s="11">
        <v>0</v>
      </c>
      <c r="V22" s="11">
        <v>411</v>
      </c>
      <c r="W22" s="4"/>
      <c r="X22" s="7" t="s">
        <v>642</v>
      </c>
      <c r="Y22" s="1" t="s">
        <v>94</v>
      </c>
      <c r="Z22" s="12" t="s">
        <v>99</v>
      </c>
      <c r="AA22" s="11">
        <v>1</v>
      </c>
      <c r="AB22" s="6" t="s">
        <v>647</v>
      </c>
    </row>
    <row r="23" spans="1:28" ht="39.75" customHeight="1">
      <c r="A23" s="28" t="s">
        <v>66</v>
      </c>
      <c r="B23" s="62" t="s">
        <v>98</v>
      </c>
      <c r="C23" s="5" t="s">
        <v>50</v>
      </c>
      <c r="D23" s="8" t="s">
        <v>756</v>
      </c>
      <c r="E23" s="5">
        <v>10</v>
      </c>
      <c r="F23" s="8" t="s">
        <v>649</v>
      </c>
      <c r="G23" s="1" t="s">
        <v>650</v>
      </c>
      <c r="H23" s="1" t="s">
        <v>61</v>
      </c>
      <c r="I23" s="3">
        <v>0.716</v>
      </c>
      <c r="J23" s="3" t="s">
        <v>770</v>
      </c>
      <c r="K23" s="10">
        <v>0</v>
      </c>
      <c r="L23" s="10" t="s">
        <v>120</v>
      </c>
      <c r="M23" s="10">
        <v>43</v>
      </c>
      <c r="N23" s="11">
        <v>0</v>
      </c>
      <c r="O23" s="11">
        <v>1</v>
      </c>
      <c r="P23" s="4">
        <v>42</v>
      </c>
      <c r="Q23" s="4">
        <v>0</v>
      </c>
      <c r="R23" s="11">
        <v>0</v>
      </c>
      <c r="S23" s="11">
        <v>0</v>
      </c>
      <c r="T23" s="11">
        <v>43</v>
      </c>
      <c r="U23" s="4">
        <v>0</v>
      </c>
      <c r="V23" s="11">
        <v>0.544</v>
      </c>
      <c r="W23" s="11"/>
      <c r="X23" s="4" t="s">
        <v>651</v>
      </c>
      <c r="Y23" s="7" t="s">
        <v>94</v>
      </c>
      <c r="Z23" s="1" t="s">
        <v>99</v>
      </c>
      <c r="AA23" s="12" t="s">
        <v>56</v>
      </c>
      <c r="AB23" s="10" t="s">
        <v>652</v>
      </c>
    </row>
    <row r="24" spans="1:28" ht="39.75" customHeight="1">
      <c r="A24" s="28" t="s">
        <v>68</v>
      </c>
      <c r="B24" s="62" t="s">
        <v>51</v>
      </c>
      <c r="C24" s="5" t="s">
        <v>297</v>
      </c>
      <c r="D24" s="8" t="s">
        <v>757</v>
      </c>
      <c r="E24" s="5">
        <v>6</v>
      </c>
      <c r="F24" s="8" t="s">
        <v>653</v>
      </c>
      <c r="G24" s="1" t="s">
        <v>654</v>
      </c>
      <c r="H24" s="1" t="s">
        <v>82</v>
      </c>
      <c r="I24" s="3">
        <v>1.766</v>
      </c>
      <c r="J24" s="3" t="s">
        <v>655</v>
      </c>
      <c r="K24" s="10" t="s">
        <v>656</v>
      </c>
      <c r="L24" s="10" t="s">
        <v>755</v>
      </c>
      <c r="M24" s="10">
        <v>80</v>
      </c>
      <c r="N24" s="11">
        <v>0</v>
      </c>
      <c r="O24" s="11">
        <v>3</v>
      </c>
      <c r="P24" s="4">
        <v>77</v>
      </c>
      <c r="Q24" s="4">
        <v>0</v>
      </c>
      <c r="R24" s="11">
        <v>0</v>
      </c>
      <c r="S24" s="11">
        <v>0</v>
      </c>
      <c r="T24" s="11">
        <v>80</v>
      </c>
      <c r="U24" s="4">
        <v>0</v>
      </c>
      <c r="V24" s="11">
        <v>1.4</v>
      </c>
      <c r="W24" s="11"/>
      <c r="X24" s="4" t="s">
        <v>657</v>
      </c>
      <c r="Y24" s="7" t="s">
        <v>94</v>
      </c>
      <c r="Z24" s="1" t="s">
        <v>99</v>
      </c>
      <c r="AA24" s="12" t="s">
        <v>56</v>
      </c>
      <c r="AB24" s="10" t="s">
        <v>658</v>
      </c>
    </row>
    <row r="25" spans="1:28" ht="39.75" customHeight="1">
      <c r="A25" s="28" t="s">
        <v>69</v>
      </c>
      <c r="B25" s="62" t="s">
        <v>98</v>
      </c>
      <c r="C25" s="5" t="s">
        <v>297</v>
      </c>
      <c r="D25" s="8" t="s">
        <v>758</v>
      </c>
      <c r="E25" s="5">
        <v>10</v>
      </c>
      <c r="F25" s="8" t="s">
        <v>659</v>
      </c>
      <c r="G25" s="1" t="s">
        <v>660</v>
      </c>
      <c r="H25" s="1" t="s">
        <v>82</v>
      </c>
      <c r="I25" s="3">
        <v>1.033</v>
      </c>
      <c r="J25" s="3" t="s">
        <v>661</v>
      </c>
      <c r="K25" s="10">
        <v>0</v>
      </c>
      <c r="L25" s="10">
        <v>0</v>
      </c>
      <c r="M25" s="10">
        <v>12</v>
      </c>
      <c r="N25" s="11">
        <v>0</v>
      </c>
      <c r="O25" s="11">
        <v>0</v>
      </c>
      <c r="P25" s="4">
        <v>12</v>
      </c>
      <c r="Q25" s="4">
        <v>0</v>
      </c>
      <c r="R25" s="11">
        <v>0</v>
      </c>
      <c r="S25" s="11">
        <v>12</v>
      </c>
      <c r="T25" s="11">
        <v>0</v>
      </c>
      <c r="U25" s="4">
        <v>0</v>
      </c>
      <c r="V25" s="11">
        <v>0.434</v>
      </c>
      <c r="W25" s="11"/>
      <c r="X25" s="4" t="s">
        <v>662</v>
      </c>
      <c r="Y25" s="7" t="s">
        <v>94</v>
      </c>
      <c r="Z25" s="1" t="s">
        <v>405</v>
      </c>
      <c r="AA25" s="12" t="s">
        <v>56</v>
      </c>
      <c r="AB25" s="10" t="s">
        <v>663</v>
      </c>
    </row>
    <row r="26" spans="1:28" ht="39.75" customHeight="1">
      <c r="A26" s="28" t="s">
        <v>70</v>
      </c>
      <c r="B26" s="62" t="s">
        <v>51</v>
      </c>
      <c r="C26" s="5" t="s">
        <v>297</v>
      </c>
      <c r="D26" s="8" t="s">
        <v>759</v>
      </c>
      <c r="E26" s="5">
        <v>6</v>
      </c>
      <c r="F26" s="8" t="s">
        <v>664</v>
      </c>
      <c r="G26" s="1" t="s">
        <v>775</v>
      </c>
      <c r="H26" s="1" t="s">
        <v>82</v>
      </c>
      <c r="I26" s="3">
        <v>1.15</v>
      </c>
      <c r="J26" s="3" t="s">
        <v>665</v>
      </c>
      <c r="K26" s="10" t="s">
        <v>666</v>
      </c>
      <c r="L26" s="10">
        <v>0</v>
      </c>
      <c r="M26" s="10">
        <v>46</v>
      </c>
      <c r="N26" s="11">
        <v>0</v>
      </c>
      <c r="O26" s="11">
        <v>2</v>
      </c>
      <c r="P26" s="4">
        <v>44</v>
      </c>
      <c r="Q26" s="4">
        <v>0</v>
      </c>
      <c r="R26" s="11">
        <v>0</v>
      </c>
      <c r="S26" s="11">
        <v>0</v>
      </c>
      <c r="T26" s="11">
        <v>46</v>
      </c>
      <c r="U26" s="4">
        <v>0</v>
      </c>
      <c r="V26" s="11">
        <v>1.14</v>
      </c>
      <c r="W26" s="11"/>
      <c r="X26" s="4" t="s">
        <v>657</v>
      </c>
      <c r="Y26" s="7" t="s">
        <v>94</v>
      </c>
      <c r="Z26" s="1" t="s">
        <v>99</v>
      </c>
      <c r="AA26" s="12" t="s">
        <v>56</v>
      </c>
      <c r="AB26" s="10" t="s">
        <v>667</v>
      </c>
    </row>
    <row r="27" spans="1:28" ht="39.75" customHeight="1">
      <c r="A27" s="28" t="s">
        <v>71</v>
      </c>
      <c r="B27" s="62" t="s">
        <v>51</v>
      </c>
      <c r="C27" s="5" t="s">
        <v>297</v>
      </c>
      <c r="D27" s="8" t="s">
        <v>760</v>
      </c>
      <c r="E27" s="5">
        <v>6</v>
      </c>
      <c r="F27" s="8" t="s">
        <v>664</v>
      </c>
      <c r="G27" s="1" t="s">
        <v>774</v>
      </c>
      <c r="H27" s="1" t="s">
        <v>82</v>
      </c>
      <c r="I27" s="3">
        <v>1.283</v>
      </c>
      <c r="J27" s="3" t="s">
        <v>668</v>
      </c>
      <c r="K27" s="10">
        <v>0</v>
      </c>
      <c r="L27" s="10" t="s">
        <v>120</v>
      </c>
      <c r="M27" s="10">
        <v>22</v>
      </c>
      <c r="N27" s="11">
        <v>0</v>
      </c>
      <c r="O27" s="11">
        <v>1</v>
      </c>
      <c r="P27" s="4">
        <v>21</v>
      </c>
      <c r="Q27" s="4">
        <v>0</v>
      </c>
      <c r="R27" s="11">
        <v>0</v>
      </c>
      <c r="S27" s="11">
        <v>0</v>
      </c>
      <c r="T27" s="11">
        <v>22</v>
      </c>
      <c r="U27" s="4">
        <v>0</v>
      </c>
      <c r="V27" s="11">
        <v>0.14</v>
      </c>
      <c r="W27" s="11"/>
      <c r="X27" s="4" t="s">
        <v>657</v>
      </c>
      <c r="Y27" s="7" t="s">
        <v>94</v>
      </c>
      <c r="Z27" s="1" t="s">
        <v>99</v>
      </c>
      <c r="AA27" s="12" t="s">
        <v>56</v>
      </c>
      <c r="AB27" s="10" t="s">
        <v>669</v>
      </c>
    </row>
    <row r="28" spans="1:28" ht="39.75" customHeight="1">
      <c r="A28" s="28" t="s">
        <v>72</v>
      </c>
      <c r="B28" s="62" t="s">
        <v>51</v>
      </c>
      <c r="C28" s="5" t="s">
        <v>50</v>
      </c>
      <c r="D28" s="8" t="s">
        <v>761</v>
      </c>
      <c r="E28" s="5">
        <v>6</v>
      </c>
      <c r="F28" s="8" t="s">
        <v>670</v>
      </c>
      <c r="G28" s="1" t="s">
        <v>671</v>
      </c>
      <c r="H28" s="1" t="s">
        <v>61</v>
      </c>
      <c r="I28" s="3">
        <v>1.166</v>
      </c>
      <c r="J28" s="3" t="s">
        <v>672</v>
      </c>
      <c r="K28" s="10">
        <v>0</v>
      </c>
      <c r="L28" s="10">
        <v>0</v>
      </c>
      <c r="M28" s="10">
        <v>680</v>
      </c>
      <c r="N28" s="11">
        <v>0</v>
      </c>
      <c r="O28" s="11">
        <v>0</v>
      </c>
      <c r="P28" s="4">
        <v>680</v>
      </c>
      <c r="Q28" s="4">
        <v>0</v>
      </c>
      <c r="R28" s="11">
        <v>0</v>
      </c>
      <c r="S28" s="11">
        <v>0</v>
      </c>
      <c r="T28" s="11">
        <v>680</v>
      </c>
      <c r="U28" s="4">
        <v>0</v>
      </c>
      <c r="V28" s="11">
        <v>1.05</v>
      </c>
      <c r="W28" s="11"/>
      <c r="X28" s="4" t="s">
        <v>673</v>
      </c>
      <c r="Y28" s="7" t="s">
        <v>94</v>
      </c>
      <c r="Z28" s="1" t="s">
        <v>405</v>
      </c>
      <c r="AA28" s="12" t="s">
        <v>56</v>
      </c>
      <c r="AB28" s="10" t="s">
        <v>674</v>
      </c>
    </row>
    <row r="29" spans="1:28" ht="39.75" customHeight="1">
      <c r="A29" s="28" t="s">
        <v>73</v>
      </c>
      <c r="B29" s="62" t="s">
        <v>51</v>
      </c>
      <c r="C29" s="5" t="s">
        <v>50</v>
      </c>
      <c r="D29" s="8" t="s">
        <v>762</v>
      </c>
      <c r="E29" s="5">
        <v>6</v>
      </c>
      <c r="F29" s="8" t="s">
        <v>675</v>
      </c>
      <c r="G29" s="1" t="s">
        <v>676</v>
      </c>
      <c r="H29" s="1" t="s">
        <v>61</v>
      </c>
      <c r="I29" s="3">
        <v>0.433</v>
      </c>
      <c r="J29" s="3" t="s">
        <v>677</v>
      </c>
      <c r="K29" s="10">
        <v>0</v>
      </c>
      <c r="L29" s="10">
        <v>0</v>
      </c>
      <c r="M29" s="10">
        <v>30</v>
      </c>
      <c r="N29" s="11">
        <v>0</v>
      </c>
      <c r="O29" s="11">
        <v>0</v>
      </c>
      <c r="P29" s="4">
        <v>30</v>
      </c>
      <c r="Q29" s="4">
        <v>0</v>
      </c>
      <c r="R29" s="11">
        <v>0</v>
      </c>
      <c r="S29" s="11">
        <v>0</v>
      </c>
      <c r="T29" s="11">
        <v>30</v>
      </c>
      <c r="U29" s="4">
        <v>0</v>
      </c>
      <c r="V29" s="11">
        <v>122</v>
      </c>
      <c r="W29" s="11"/>
      <c r="X29" s="4" t="s">
        <v>673</v>
      </c>
      <c r="Y29" s="7" t="s">
        <v>94</v>
      </c>
      <c r="Z29" s="1" t="s">
        <v>405</v>
      </c>
      <c r="AA29" s="12" t="s">
        <v>56</v>
      </c>
      <c r="AB29" s="10" t="s">
        <v>678</v>
      </c>
    </row>
    <row r="30" spans="1:28" ht="39.75" customHeight="1">
      <c r="A30" s="28" t="s">
        <v>74</v>
      </c>
      <c r="B30" s="64" t="s">
        <v>98</v>
      </c>
      <c r="C30" s="65" t="s">
        <v>67</v>
      </c>
      <c r="D30" s="64" t="s">
        <v>817</v>
      </c>
      <c r="E30" s="65">
        <v>6</v>
      </c>
      <c r="F30" s="66" t="s">
        <v>818</v>
      </c>
      <c r="G30" s="66" t="s">
        <v>819</v>
      </c>
      <c r="H30" s="26" t="s">
        <v>61</v>
      </c>
      <c r="I30" s="67">
        <v>1.283</v>
      </c>
      <c r="J30" s="68" t="s">
        <v>610</v>
      </c>
      <c r="K30" s="71">
        <v>0</v>
      </c>
      <c r="L30" s="69">
        <v>0</v>
      </c>
      <c r="M30" s="70">
        <v>27</v>
      </c>
      <c r="N30" s="70">
        <v>0</v>
      </c>
      <c r="O30" s="70">
        <v>0</v>
      </c>
      <c r="P30" s="76">
        <v>27</v>
      </c>
      <c r="Q30" s="70">
        <v>0</v>
      </c>
      <c r="R30" s="70">
        <v>0</v>
      </c>
      <c r="S30" s="70">
        <v>27</v>
      </c>
      <c r="T30" s="70">
        <v>0</v>
      </c>
      <c r="U30" s="70">
        <v>0</v>
      </c>
      <c r="V30" s="70">
        <v>795</v>
      </c>
      <c r="W30" s="71"/>
      <c r="X30" s="72" t="s">
        <v>820</v>
      </c>
      <c r="Y30" s="66" t="s">
        <v>94</v>
      </c>
      <c r="Z30" s="73" t="s">
        <v>405</v>
      </c>
      <c r="AA30" s="70">
        <v>0</v>
      </c>
      <c r="AB30" s="74" t="s">
        <v>821</v>
      </c>
    </row>
    <row r="31" spans="1:28" ht="39.75" customHeight="1">
      <c r="A31" s="28" t="s">
        <v>75</v>
      </c>
      <c r="B31" s="64" t="s">
        <v>51</v>
      </c>
      <c r="C31" s="65" t="s">
        <v>297</v>
      </c>
      <c r="D31" s="64" t="s">
        <v>827</v>
      </c>
      <c r="E31" s="65">
        <v>6</v>
      </c>
      <c r="F31" s="66" t="s">
        <v>828</v>
      </c>
      <c r="G31" s="66" t="s">
        <v>829</v>
      </c>
      <c r="H31" s="26" t="s">
        <v>61</v>
      </c>
      <c r="I31" s="67">
        <v>1.1</v>
      </c>
      <c r="J31" s="68" t="s">
        <v>830</v>
      </c>
      <c r="K31" s="71" t="s">
        <v>831</v>
      </c>
      <c r="L31" s="69">
        <v>0</v>
      </c>
      <c r="M31" s="70">
        <v>14</v>
      </c>
      <c r="N31" s="70">
        <v>0</v>
      </c>
      <c r="O31" s="70">
        <v>1</v>
      </c>
      <c r="P31" s="76">
        <v>13</v>
      </c>
      <c r="Q31" s="70">
        <v>0</v>
      </c>
      <c r="R31" s="70">
        <v>0</v>
      </c>
      <c r="S31" s="70">
        <v>14</v>
      </c>
      <c r="T31" s="70">
        <v>0</v>
      </c>
      <c r="U31" s="70">
        <v>0</v>
      </c>
      <c r="V31" s="70">
        <v>905</v>
      </c>
      <c r="W31" s="71"/>
      <c r="X31" s="72" t="s">
        <v>832</v>
      </c>
      <c r="Y31" s="66" t="s">
        <v>94</v>
      </c>
      <c r="Z31" s="73" t="s">
        <v>99</v>
      </c>
      <c r="AA31" s="70">
        <v>1</v>
      </c>
      <c r="AB31" s="74" t="s">
        <v>833</v>
      </c>
    </row>
    <row r="32" spans="1:28" ht="39.75" customHeight="1">
      <c r="A32" s="28" t="s">
        <v>76</v>
      </c>
      <c r="B32" s="64" t="s">
        <v>51</v>
      </c>
      <c r="C32" s="65" t="s">
        <v>297</v>
      </c>
      <c r="D32" s="64" t="s">
        <v>834</v>
      </c>
      <c r="E32" s="65">
        <v>6</v>
      </c>
      <c r="F32" s="66" t="s">
        <v>828</v>
      </c>
      <c r="G32" s="66" t="s">
        <v>835</v>
      </c>
      <c r="H32" s="26" t="s">
        <v>61</v>
      </c>
      <c r="I32" s="67">
        <v>1.45</v>
      </c>
      <c r="J32" s="68" t="s">
        <v>836</v>
      </c>
      <c r="K32" s="71">
        <v>0</v>
      </c>
      <c r="L32" s="69" t="s">
        <v>837</v>
      </c>
      <c r="M32" s="70">
        <v>8</v>
      </c>
      <c r="N32" s="70">
        <v>0</v>
      </c>
      <c r="O32" s="70">
        <v>1</v>
      </c>
      <c r="P32" s="76">
        <v>7</v>
      </c>
      <c r="Q32" s="70">
        <v>0</v>
      </c>
      <c r="R32" s="70">
        <v>0</v>
      </c>
      <c r="S32" s="70">
        <v>8</v>
      </c>
      <c r="T32" s="70">
        <v>0</v>
      </c>
      <c r="U32" s="70">
        <v>0</v>
      </c>
      <c r="V32" s="70">
        <v>509</v>
      </c>
      <c r="W32" s="71"/>
      <c r="X32" s="72" t="s">
        <v>832</v>
      </c>
      <c r="Y32" s="66" t="s">
        <v>94</v>
      </c>
      <c r="Z32" s="73" t="s">
        <v>99</v>
      </c>
      <c r="AA32" s="70">
        <v>1</v>
      </c>
      <c r="AB32" s="74" t="s">
        <v>838</v>
      </c>
    </row>
    <row r="33" spans="1:28" ht="39.75" customHeight="1">
      <c r="A33" s="28" t="s">
        <v>77</v>
      </c>
      <c r="B33" s="64" t="s">
        <v>51</v>
      </c>
      <c r="C33" s="65" t="s">
        <v>297</v>
      </c>
      <c r="D33" s="64" t="s">
        <v>946</v>
      </c>
      <c r="E33" s="65">
        <v>6</v>
      </c>
      <c r="F33" s="66" t="s">
        <v>947</v>
      </c>
      <c r="G33" s="66" t="s">
        <v>948</v>
      </c>
      <c r="H33" s="26" t="s">
        <v>61</v>
      </c>
      <c r="I33" s="67">
        <v>5.25</v>
      </c>
      <c r="J33" s="68" t="s">
        <v>949</v>
      </c>
      <c r="K33" s="69">
        <v>0</v>
      </c>
      <c r="L33" s="69" t="s">
        <v>753</v>
      </c>
      <c r="M33" s="70">
        <v>16</v>
      </c>
      <c r="N33" s="70">
        <v>0</v>
      </c>
      <c r="O33" s="71">
        <v>2</v>
      </c>
      <c r="P33" s="71">
        <v>14</v>
      </c>
      <c r="Q33" s="70">
        <v>0</v>
      </c>
      <c r="R33" s="70">
        <v>0</v>
      </c>
      <c r="S33" s="70">
        <v>0</v>
      </c>
      <c r="T33" s="71">
        <v>16</v>
      </c>
      <c r="U33" s="70">
        <v>0</v>
      </c>
      <c r="V33" s="70">
        <v>490</v>
      </c>
      <c r="W33" s="71"/>
      <c r="X33" s="72" t="s">
        <v>950</v>
      </c>
      <c r="Y33" s="66" t="s">
        <v>94</v>
      </c>
      <c r="Z33" s="73" t="s">
        <v>99</v>
      </c>
      <c r="AA33" s="70">
        <v>1</v>
      </c>
      <c r="AB33" s="74" t="s">
        <v>951</v>
      </c>
    </row>
    <row r="34" spans="1:28" ht="39.75" customHeight="1">
      <c r="A34" s="28" t="s">
        <v>78</v>
      </c>
      <c r="B34" s="9" t="s">
        <v>51</v>
      </c>
      <c r="C34" s="5" t="s">
        <v>50</v>
      </c>
      <c r="D34" s="9" t="s">
        <v>1030</v>
      </c>
      <c r="E34" s="5">
        <v>6</v>
      </c>
      <c r="F34" s="1" t="s">
        <v>1031</v>
      </c>
      <c r="G34" s="1" t="s">
        <v>1032</v>
      </c>
      <c r="H34" s="2" t="s">
        <v>82</v>
      </c>
      <c r="I34" s="3">
        <v>1.66</v>
      </c>
      <c r="J34" s="31" t="s">
        <v>1033</v>
      </c>
      <c r="K34" s="4">
        <v>0</v>
      </c>
      <c r="L34" s="4">
        <v>0</v>
      </c>
      <c r="M34" s="32">
        <v>28</v>
      </c>
      <c r="N34" s="32">
        <v>0</v>
      </c>
      <c r="O34" s="4">
        <v>0</v>
      </c>
      <c r="P34" s="4">
        <v>28</v>
      </c>
      <c r="Q34" s="32">
        <v>0</v>
      </c>
      <c r="R34" s="32">
        <v>0</v>
      </c>
      <c r="S34" s="32">
        <v>0</v>
      </c>
      <c r="T34" s="4">
        <v>28</v>
      </c>
      <c r="U34" s="32">
        <v>0</v>
      </c>
      <c r="V34" s="32">
        <v>417</v>
      </c>
      <c r="W34" s="4"/>
      <c r="X34" s="7" t="s">
        <v>1029</v>
      </c>
      <c r="Y34" s="1" t="s">
        <v>94</v>
      </c>
      <c r="Z34" s="12" t="s">
        <v>99</v>
      </c>
      <c r="AA34" s="11">
        <v>0</v>
      </c>
      <c r="AB34" s="8" t="s">
        <v>1126</v>
      </c>
    </row>
    <row r="35" spans="1:28" ht="39.75" customHeight="1">
      <c r="A35" s="28" t="s">
        <v>79</v>
      </c>
      <c r="B35" s="9" t="s">
        <v>98</v>
      </c>
      <c r="C35" s="8" t="s">
        <v>67</v>
      </c>
      <c r="D35" s="9" t="s">
        <v>817</v>
      </c>
      <c r="E35" s="8">
        <v>6</v>
      </c>
      <c r="F35" s="1" t="s">
        <v>1152</v>
      </c>
      <c r="G35" s="1" t="s">
        <v>1153</v>
      </c>
      <c r="H35" s="2" t="s">
        <v>61</v>
      </c>
      <c r="I35" s="82">
        <v>2.65</v>
      </c>
      <c r="J35" s="30" t="s">
        <v>1154</v>
      </c>
      <c r="K35" s="10">
        <v>0</v>
      </c>
      <c r="L35" s="10">
        <v>0</v>
      </c>
      <c r="M35" s="11">
        <v>2</v>
      </c>
      <c r="N35" s="11">
        <v>0</v>
      </c>
      <c r="O35" s="4">
        <v>0</v>
      </c>
      <c r="P35" s="4">
        <v>2</v>
      </c>
      <c r="Q35" s="11">
        <v>0</v>
      </c>
      <c r="R35" s="11">
        <v>0</v>
      </c>
      <c r="S35" s="11">
        <v>0</v>
      </c>
      <c r="T35" s="4">
        <v>2</v>
      </c>
      <c r="U35" s="11">
        <v>0</v>
      </c>
      <c r="V35" s="11">
        <v>30</v>
      </c>
      <c r="W35" s="4"/>
      <c r="X35" s="7" t="s">
        <v>1085</v>
      </c>
      <c r="Y35" s="1" t="s">
        <v>94</v>
      </c>
      <c r="Z35" s="12" t="s">
        <v>405</v>
      </c>
      <c r="AA35" s="11">
        <v>1</v>
      </c>
      <c r="AB35" s="8" t="s">
        <v>1143</v>
      </c>
    </row>
    <row r="36" spans="1:28" ht="39.75" customHeight="1">
      <c r="A36" s="28" t="s">
        <v>80</v>
      </c>
      <c r="B36" s="9" t="s">
        <v>98</v>
      </c>
      <c r="C36" s="8" t="s">
        <v>67</v>
      </c>
      <c r="D36" s="9" t="s">
        <v>817</v>
      </c>
      <c r="E36" s="8">
        <v>6</v>
      </c>
      <c r="F36" s="1" t="s">
        <v>1106</v>
      </c>
      <c r="G36" s="1" t="s">
        <v>1107</v>
      </c>
      <c r="H36" s="2" t="s">
        <v>61</v>
      </c>
      <c r="I36" s="3">
        <v>6</v>
      </c>
      <c r="J36" s="30" t="s">
        <v>610</v>
      </c>
      <c r="K36" s="4">
        <v>0</v>
      </c>
      <c r="L36" s="10">
        <v>0</v>
      </c>
      <c r="M36" s="11">
        <v>27</v>
      </c>
      <c r="N36" s="11">
        <v>0</v>
      </c>
      <c r="O36" s="11">
        <v>0</v>
      </c>
      <c r="P36" s="57">
        <v>27</v>
      </c>
      <c r="Q36" s="11">
        <v>0</v>
      </c>
      <c r="R36" s="11">
        <v>0</v>
      </c>
      <c r="S36" s="11">
        <v>27</v>
      </c>
      <c r="T36" s="11">
        <v>0</v>
      </c>
      <c r="U36" s="11">
        <v>0</v>
      </c>
      <c r="V36" s="11">
        <v>795</v>
      </c>
      <c r="W36" s="4"/>
      <c r="X36" s="7" t="s">
        <v>1108</v>
      </c>
      <c r="Y36" s="1" t="s">
        <v>1109</v>
      </c>
      <c r="Z36" s="12" t="s">
        <v>405</v>
      </c>
      <c r="AA36" s="11">
        <v>0</v>
      </c>
      <c r="AB36" s="8" t="s">
        <v>1151</v>
      </c>
    </row>
    <row r="37" spans="1:28" ht="39.75" customHeight="1">
      <c r="A37" s="28" t="s">
        <v>81</v>
      </c>
      <c r="B37" s="9" t="s">
        <v>98</v>
      </c>
      <c r="C37" s="8" t="s">
        <v>67</v>
      </c>
      <c r="D37" s="9" t="s">
        <v>817</v>
      </c>
      <c r="E37" s="8">
        <v>6</v>
      </c>
      <c r="F37" s="1" t="s">
        <v>1155</v>
      </c>
      <c r="G37" s="1" t="s">
        <v>1156</v>
      </c>
      <c r="H37" s="2" t="s">
        <v>82</v>
      </c>
      <c r="I37" s="3">
        <v>7</v>
      </c>
      <c r="J37" s="30" t="s">
        <v>610</v>
      </c>
      <c r="K37" s="4">
        <v>0</v>
      </c>
      <c r="L37" s="10">
        <v>0</v>
      </c>
      <c r="M37" s="11">
        <v>27</v>
      </c>
      <c r="N37" s="11">
        <v>0</v>
      </c>
      <c r="O37" s="11">
        <v>0</v>
      </c>
      <c r="P37" s="57">
        <v>27</v>
      </c>
      <c r="Q37" s="11">
        <v>0</v>
      </c>
      <c r="R37" s="11">
        <v>0</v>
      </c>
      <c r="S37" s="11">
        <v>27</v>
      </c>
      <c r="T37" s="11">
        <v>0</v>
      </c>
      <c r="U37" s="11">
        <v>0</v>
      </c>
      <c r="V37" s="11">
        <v>795</v>
      </c>
      <c r="W37" s="4"/>
      <c r="X37" s="7" t="s">
        <v>1157</v>
      </c>
      <c r="Y37" s="1" t="s">
        <v>1109</v>
      </c>
      <c r="Z37" s="12" t="s">
        <v>405</v>
      </c>
      <c r="AA37" s="11">
        <v>0</v>
      </c>
      <c r="AB37" s="6" t="s">
        <v>1151</v>
      </c>
    </row>
    <row r="38" spans="1:28" ht="39.75" customHeight="1">
      <c r="A38" s="28" t="s">
        <v>83</v>
      </c>
      <c r="B38" s="9" t="s">
        <v>98</v>
      </c>
      <c r="C38" s="5" t="s">
        <v>297</v>
      </c>
      <c r="D38" s="9" t="s">
        <v>1285</v>
      </c>
      <c r="E38" s="5">
        <v>6</v>
      </c>
      <c r="F38" s="1" t="s">
        <v>1286</v>
      </c>
      <c r="G38" s="1" t="s">
        <v>1287</v>
      </c>
      <c r="H38" s="2" t="s">
        <v>82</v>
      </c>
      <c r="I38" s="3">
        <v>0.75</v>
      </c>
      <c r="J38" s="31" t="s">
        <v>1288</v>
      </c>
      <c r="K38" s="4">
        <v>0</v>
      </c>
      <c r="L38" s="4" t="s">
        <v>753</v>
      </c>
      <c r="M38" s="32">
        <v>3</v>
      </c>
      <c r="N38" s="32">
        <v>0</v>
      </c>
      <c r="O38" s="4">
        <v>1</v>
      </c>
      <c r="P38" s="4">
        <v>2</v>
      </c>
      <c r="Q38" s="32">
        <v>0</v>
      </c>
      <c r="R38" s="32">
        <v>0</v>
      </c>
      <c r="S38" s="32">
        <v>0</v>
      </c>
      <c r="T38" s="4">
        <v>2</v>
      </c>
      <c r="U38" s="32">
        <v>0</v>
      </c>
      <c r="V38" s="32">
        <v>204</v>
      </c>
      <c r="W38" s="4"/>
      <c r="X38" s="7" t="s">
        <v>1289</v>
      </c>
      <c r="Y38" s="1" t="s">
        <v>94</v>
      </c>
      <c r="Z38" s="12" t="s">
        <v>99</v>
      </c>
      <c r="AA38" s="11">
        <v>1</v>
      </c>
      <c r="AB38" s="6" t="s">
        <v>1290</v>
      </c>
    </row>
    <row r="39" spans="1:28" ht="39.75" customHeight="1">
      <c r="A39" s="28" t="s">
        <v>101</v>
      </c>
      <c r="B39" s="9" t="s">
        <v>51</v>
      </c>
      <c r="C39" s="5" t="s">
        <v>297</v>
      </c>
      <c r="D39" s="9" t="s">
        <v>1467</v>
      </c>
      <c r="E39" s="5">
        <v>6</v>
      </c>
      <c r="F39" s="1" t="s">
        <v>1338</v>
      </c>
      <c r="G39" s="1" t="s">
        <v>1468</v>
      </c>
      <c r="H39" s="2" t="s">
        <v>82</v>
      </c>
      <c r="I39" s="3">
        <v>1.12</v>
      </c>
      <c r="J39" s="31" t="s">
        <v>1469</v>
      </c>
      <c r="K39" s="4">
        <v>0</v>
      </c>
      <c r="L39" s="4" t="s">
        <v>1470</v>
      </c>
      <c r="M39" s="32">
        <v>1</v>
      </c>
      <c r="N39" s="32">
        <v>0</v>
      </c>
      <c r="O39" s="4">
        <v>0</v>
      </c>
      <c r="P39" s="4">
        <v>1</v>
      </c>
      <c r="Q39" s="32">
        <v>0</v>
      </c>
      <c r="R39" s="32">
        <v>0</v>
      </c>
      <c r="S39" s="32">
        <v>0</v>
      </c>
      <c r="T39" s="4">
        <v>1</v>
      </c>
      <c r="U39" s="32">
        <v>0</v>
      </c>
      <c r="V39" s="32">
        <v>613</v>
      </c>
      <c r="W39" s="4"/>
      <c r="X39" s="7" t="s">
        <v>1339</v>
      </c>
      <c r="Y39" s="1" t="s">
        <v>94</v>
      </c>
      <c r="Z39" s="12" t="s">
        <v>99</v>
      </c>
      <c r="AA39" s="11">
        <v>1</v>
      </c>
      <c r="AB39" s="6" t="s">
        <v>1471</v>
      </c>
    </row>
    <row r="40" spans="1:28" ht="39.75" customHeight="1">
      <c r="A40" s="28" t="s">
        <v>102</v>
      </c>
      <c r="B40" s="9" t="s">
        <v>51</v>
      </c>
      <c r="C40" s="8" t="s">
        <v>50</v>
      </c>
      <c r="D40" s="9" t="s">
        <v>1665</v>
      </c>
      <c r="E40" s="8">
        <v>10</v>
      </c>
      <c r="F40" s="1" t="s">
        <v>1666</v>
      </c>
      <c r="G40" s="1" t="s">
        <v>1667</v>
      </c>
      <c r="H40" s="2" t="s">
        <v>82</v>
      </c>
      <c r="I40" s="3">
        <v>3.15</v>
      </c>
      <c r="J40" s="30" t="s">
        <v>1668</v>
      </c>
      <c r="K40" s="10" t="s">
        <v>1669</v>
      </c>
      <c r="L40" s="10">
        <v>0</v>
      </c>
      <c r="M40" s="11">
        <v>1</v>
      </c>
      <c r="N40" s="11">
        <v>0</v>
      </c>
      <c r="O40" s="4">
        <v>1</v>
      </c>
      <c r="P40" s="4">
        <v>0</v>
      </c>
      <c r="Q40" s="11">
        <v>0</v>
      </c>
      <c r="R40" s="11">
        <v>0</v>
      </c>
      <c r="S40" s="11">
        <v>0</v>
      </c>
      <c r="T40" s="4">
        <v>1</v>
      </c>
      <c r="U40" s="11">
        <v>0</v>
      </c>
      <c r="V40" s="11">
        <v>150</v>
      </c>
      <c r="W40" s="4"/>
      <c r="X40" s="7" t="s">
        <v>1670</v>
      </c>
      <c r="Y40" s="1" t="s">
        <v>94</v>
      </c>
      <c r="Z40" s="12" t="s">
        <v>1488</v>
      </c>
      <c r="AA40" s="11">
        <v>1</v>
      </c>
      <c r="AB40" s="6" t="s">
        <v>1671</v>
      </c>
    </row>
    <row r="41" spans="1:28" ht="39.75" customHeight="1">
      <c r="A41" s="28" t="s">
        <v>103</v>
      </c>
      <c r="B41" s="64" t="s">
        <v>51</v>
      </c>
      <c r="C41" s="65" t="s">
        <v>297</v>
      </c>
      <c r="D41" s="64" t="s">
        <v>1691</v>
      </c>
      <c r="E41" s="65">
        <v>6</v>
      </c>
      <c r="F41" s="66" t="s">
        <v>1692</v>
      </c>
      <c r="G41" s="66" t="s">
        <v>1692</v>
      </c>
      <c r="H41" s="26" t="s">
        <v>61</v>
      </c>
      <c r="I41" s="67">
        <v>0.001</v>
      </c>
      <c r="J41" s="68" t="s">
        <v>1693</v>
      </c>
      <c r="K41" s="69">
        <v>0</v>
      </c>
      <c r="L41" s="69">
        <v>0</v>
      </c>
      <c r="M41" s="70">
        <v>0</v>
      </c>
      <c r="N41" s="70">
        <v>0</v>
      </c>
      <c r="O41" s="71">
        <v>0</v>
      </c>
      <c r="P41" s="71">
        <v>0</v>
      </c>
      <c r="Q41" s="70">
        <v>0</v>
      </c>
      <c r="R41" s="70">
        <v>0</v>
      </c>
      <c r="S41" s="70">
        <v>0</v>
      </c>
      <c r="T41" s="71">
        <v>0</v>
      </c>
      <c r="U41" s="70">
        <v>0</v>
      </c>
      <c r="V41" s="70">
        <v>0</v>
      </c>
      <c r="W41" s="71"/>
      <c r="X41" s="72" t="s">
        <v>1694</v>
      </c>
      <c r="Y41" s="66" t="s">
        <v>94</v>
      </c>
      <c r="Z41" s="73" t="s">
        <v>99</v>
      </c>
      <c r="AA41" s="70">
        <v>1</v>
      </c>
      <c r="AB41" s="65" t="s">
        <v>1695</v>
      </c>
    </row>
    <row r="42" spans="1:28" ht="39.75" customHeight="1">
      <c r="A42" s="28" t="s">
        <v>104</v>
      </c>
      <c r="B42" s="64" t="s">
        <v>51</v>
      </c>
      <c r="C42" s="65" t="s">
        <v>50</v>
      </c>
      <c r="D42" s="64" t="s">
        <v>1754</v>
      </c>
      <c r="E42" s="65">
        <v>10</v>
      </c>
      <c r="F42" s="66" t="s">
        <v>1755</v>
      </c>
      <c r="G42" s="66" t="s">
        <v>1756</v>
      </c>
      <c r="H42" s="26" t="s">
        <v>82</v>
      </c>
      <c r="I42" s="67">
        <v>0.05</v>
      </c>
      <c r="J42" s="68" t="s">
        <v>1668</v>
      </c>
      <c r="K42" s="69">
        <v>0</v>
      </c>
      <c r="L42" s="69" t="s">
        <v>1669</v>
      </c>
      <c r="M42" s="70">
        <v>1</v>
      </c>
      <c r="N42" s="70">
        <v>0</v>
      </c>
      <c r="O42" s="71">
        <v>1</v>
      </c>
      <c r="P42" s="71">
        <v>0</v>
      </c>
      <c r="Q42" s="70">
        <v>0</v>
      </c>
      <c r="R42" s="70">
        <v>0</v>
      </c>
      <c r="S42" s="70">
        <v>0</v>
      </c>
      <c r="T42" s="71">
        <v>1</v>
      </c>
      <c r="U42" s="70">
        <v>0</v>
      </c>
      <c r="V42" s="70">
        <v>450</v>
      </c>
      <c r="W42" s="71"/>
      <c r="X42" s="72" t="s">
        <v>1757</v>
      </c>
      <c r="Y42" s="66" t="s">
        <v>94</v>
      </c>
      <c r="Z42" s="73" t="s">
        <v>94</v>
      </c>
      <c r="AA42" s="70">
        <v>1</v>
      </c>
      <c r="AB42" s="65" t="s">
        <v>1758</v>
      </c>
    </row>
    <row r="43" spans="1:28" ht="39.75" customHeight="1">
      <c r="A43" s="28" t="s">
        <v>105</v>
      </c>
      <c r="B43" s="64" t="s">
        <v>98</v>
      </c>
      <c r="C43" s="65" t="s">
        <v>297</v>
      </c>
      <c r="D43" s="64" t="s">
        <v>1764</v>
      </c>
      <c r="E43" s="65">
        <v>10</v>
      </c>
      <c r="F43" s="66" t="s">
        <v>1765</v>
      </c>
      <c r="G43" s="66" t="s">
        <v>1765</v>
      </c>
      <c r="H43" s="26" t="s">
        <v>82</v>
      </c>
      <c r="I43" s="67">
        <v>0.0001</v>
      </c>
      <c r="J43" s="68" t="s">
        <v>1766</v>
      </c>
      <c r="K43" s="69">
        <v>0</v>
      </c>
      <c r="L43" s="69">
        <v>0</v>
      </c>
      <c r="M43" s="70">
        <v>0</v>
      </c>
      <c r="N43" s="70">
        <v>0</v>
      </c>
      <c r="O43" s="71">
        <v>0</v>
      </c>
      <c r="P43" s="71">
        <v>0</v>
      </c>
      <c r="Q43" s="70">
        <v>0</v>
      </c>
      <c r="R43" s="70">
        <v>0</v>
      </c>
      <c r="S43" s="70">
        <v>0</v>
      </c>
      <c r="T43" s="71">
        <v>0</v>
      </c>
      <c r="U43" s="70">
        <v>0</v>
      </c>
      <c r="V43" s="70">
        <v>0</v>
      </c>
      <c r="W43" s="71"/>
      <c r="X43" s="72" t="s">
        <v>1757</v>
      </c>
      <c r="Y43" s="66" t="s">
        <v>94</v>
      </c>
      <c r="Z43" s="73" t="s">
        <v>1767</v>
      </c>
      <c r="AA43" s="70">
        <v>1</v>
      </c>
      <c r="AB43" s="65" t="s">
        <v>1768</v>
      </c>
    </row>
    <row r="44" spans="1:28" ht="39.75" customHeight="1">
      <c r="A44" s="28" t="s">
        <v>106</v>
      </c>
      <c r="B44" s="64" t="s">
        <v>51</v>
      </c>
      <c r="C44" s="65" t="s">
        <v>362</v>
      </c>
      <c r="D44" s="64" t="s">
        <v>1834</v>
      </c>
      <c r="E44" s="65">
        <v>0.4</v>
      </c>
      <c r="F44" s="66" t="s">
        <v>1832</v>
      </c>
      <c r="G44" s="66" t="s">
        <v>1835</v>
      </c>
      <c r="H44" s="26" t="s">
        <v>82</v>
      </c>
      <c r="I44" s="67">
        <v>0.05</v>
      </c>
      <c r="J44" s="68" t="s">
        <v>1834</v>
      </c>
      <c r="K44" s="69">
        <v>0</v>
      </c>
      <c r="L44" s="69" t="s">
        <v>1836</v>
      </c>
      <c r="M44" s="70">
        <v>1</v>
      </c>
      <c r="N44" s="70">
        <v>0</v>
      </c>
      <c r="O44" s="71">
        <v>0</v>
      </c>
      <c r="P44" s="71">
        <v>1</v>
      </c>
      <c r="Q44" s="70">
        <v>0</v>
      </c>
      <c r="R44" s="70">
        <v>0</v>
      </c>
      <c r="S44" s="70">
        <v>0</v>
      </c>
      <c r="T44" s="71">
        <v>1</v>
      </c>
      <c r="U44" s="70">
        <v>0</v>
      </c>
      <c r="V44" s="70">
        <v>0</v>
      </c>
      <c r="W44" s="71"/>
      <c r="X44" s="72" t="s">
        <v>1833</v>
      </c>
      <c r="Y44" s="66" t="s">
        <v>94</v>
      </c>
      <c r="Z44" s="73" t="s">
        <v>1837</v>
      </c>
      <c r="AA44" s="70">
        <v>1</v>
      </c>
      <c r="AB44" s="65" t="s">
        <v>1838</v>
      </c>
    </row>
    <row r="45" spans="1:28" ht="39.75" customHeight="1">
      <c r="A45" s="28" t="s">
        <v>107</v>
      </c>
      <c r="B45" s="64" t="s">
        <v>51</v>
      </c>
      <c r="C45" s="65" t="s">
        <v>48</v>
      </c>
      <c r="D45" s="64" t="s">
        <v>1977</v>
      </c>
      <c r="E45" s="65">
        <v>0.4</v>
      </c>
      <c r="F45" s="66" t="s">
        <v>1978</v>
      </c>
      <c r="G45" s="66" t="s">
        <v>1979</v>
      </c>
      <c r="H45" s="26" t="s">
        <v>82</v>
      </c>
      <c r="I45" s="67">
        <v>1</v>
      </c>
      <c r="J45" s="68" t="s">
        <v>1980</v>
      </c>
      <c r="K45" s="69">
        <v>0</v>
      </c>
      <c r="L45" s="69">
        <v>0</v>
      </c>
      <c r="M45" s="70">
        <v>1</v>
      </c>
      <c r="N45" s="70">
        <v>0</v>
      </c>
      <c r="O45" s="71">
        <v>0</v>
      </c>
      <c r="P45" s="71">
        <v>1</v>
      </c>
      <c r="Q45" s="70">
        <v>0</v>
      </c>
      <c r="R45" s="70">
        <v>0</v>
      </c>
      <c r="S45" s="70">
        <v>0</v>
      </c>
      <c r="T45" s="71">
        <v>1</v>
      </c>
      <c r="U45" s="70">
        <v>0</v>
      </c>
      <c r="V45" s="70">
        <v>115</v>
      </c>
      <c r="W45" s="71"/>
      <c r="X45" s="72" t="s">
        <v>1981</v>
      </c>
      <c r="Y45" s="66" t="s">
        <v>94</v>
      </c>
      <c r="Z45" s="73" t="s">
        <v>1767</v>
      </c>
      <c r="AA45" s="70">
        <v>1</v>
      </c>
      <c r="AB45" s="65" t="s">
        <v>1982</v>
      </c>
    </row>
    <row r="46" spans="1:28" ht="39.75" customHeight="1">
      <c r="A46" s="28" t="s">
        <v>108</v>
      </c>
      <c r="B46" s="64" t="s">
        <v>98</v>
      </c>
      <c r="C46" s="65" t="s">
        <v>48</v>
      </c>
      <c r="D46" s="64" t="s">
        <v>333</v>
      </c>
      <c r="E46" s="65">
        <v>0.4</v>
      </c>
      <c r="F46" s="66" t="s">
        <v>2015</v>
      </c>
      <c r="G46" s="66" t="s">
        <v>2016</v>
      </c>
      <c r="H46" s="26" t="s">
        <v>82</v>
      </c>
      <c r="I46" s="67">
        <v>2.15</v>
      </c>
      <c r="J46" s="68" t="s">
        <v>2017</v>
      </c>
      <c r="K46" s="69">
        <v>0</v>
      </c>
      <c r="L46" s="69">
        <v>0</v>
      </c>
      <c r="M46" s="70">
        <v>1</v>
      </c>
      <c r="N46" s="70">
        <v>0</v>
      </c>
      <c r="O46" s="71">
        <v>0</v>
      </c>
      <c r="P46" s="71">
        <v>1</v>
      </c>
      <c r="Q46" s="70">
        <v>0</v>
      </c>
      <c r="R46" s="70">
        <v>0</v>
      </c>
      <c r="S46" s="70">
        <v>0</v>
      </c>
      <c r="T46" s="71">
        <v>1</v>
      </c>
      <c r="U46" s="70">
        <v>0</v>
      </c>
      <c r="V46" s="70">
        <v>75</v>
      </c>
      <c r="W46" s="71"/>
      <c r="X46" s="72" t="s">
        <v>2018</v>
      </c>
      <c r="Y46" s="66" t="s">
        <v>94</v>
      </c>
      <c r="Z46" s="73" t="s">
        <v>1767</v>
      </c>
      <c r="AA46" s="70">
        <v>1</v>
      </c>
      <c r="AB46" s="65" t="s">
        <v>2019</v>
      </c>
    </row>
    <row r="61" ht="15">
      <c r="M61" s="59"/>
    </row>
    <row r="63" ht="15">
      <c r="M63" s="60"/>
    </row>
  </sheetData>
  <sheetProtection/>
  <autoFilter ref="H10:H22"/>
  <mergeCells count="30">
    <mergeCell ref="A1:O1"/>
    <mergeCell ref="A3:T3"/>
    <mergeCell ref="A4:T4"/>
    <mergeCell ref="A6:I6"/>
    <mergeCell ref="J6:V6"/>
    <mergeCell ref="W6:W9"/>
    <mergeCell ref="H7:H9"/>
    <mergeCell ref="I7:I9"/>
    <mergeCell ref="J7:J9"/>
    <mergeCell ref="K7:K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A11:A46" numberStoredAsText="1"/>
    <ignoredError sqref="Y11:Y16 Z15:Z17 Y18:Y22 Y23:Z29 Y30:Z46" twoDigitTextYear="1"/>
    <ignoredError sqref="AA23:AA29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36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ht="15">
      <c r="A10" s="24">
        <v>1</v>
      </c>
      <c r="B10" s="36">
        <v>2</v>
      </c>
      <c r="C10" s="26">
        <v>3</v>
      </c>
      <c r="D10" s="27">
        <v>4</v>
      </c>
      <c r="E10" s="26">
        <v>5</v>
      </c>
      <c r="F10" s="25">
        <v>6</v>
      </c>
      <c r="G10" s="24">
        <v>7</v>
      </c>
      <c r="H10" s="25">
        <v>8</v>
      </c>
      <c r="I10" s="25">
        <v>9</v>
      </c>
      <c r="J10" s="27">
        <v>10</v>
      </c>
      <c r="K10" s="25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28" t="s">
        <v>56</v>
      </c>
      <c r="B11" s="9" t="s">
        <v>98</v>
      </c>
      <c r="C11" s="8" t="s">
        <v>50</v>
      </c>
      <c r="D11" s="9" t="s">
        <v>130</v>
      </c>
      <c r="E11" s="8">
        <v>6</v>
      </c>
      <c r="F11" s="1" t="s">
        <v>212</v>
      </c>
      <c r="G11" s="1" t="s">
        <v>213</v>
      </c>
      <c r="H11" s="2" t="s">
        <v>82</v>
      </c>
      <c r="I11" s="3">
        <v>1.35</v>
      </c>
      <c r="J11" s="30" t="s">
        <v>131</v>
      </c>
      <c r="K11" s="10">
        <v>0</v>
      </c>
      <c r="L11" s="10" t="s">
        <v>132</v>
      </c>
      <c r="M11" s="11">
        <v>23</v>
      </c>
      <c r="N11" s="11">
        <v>0</v>
      </c>
      <c r="O11" s="4">
        <v>2</v>
      </c>
      <c r="P11" s="4">
        <v>21</v>
      </c>
      <c r="Q11" s="11">
        <v>0</v>
      </c>
      <c r="R11" s="11">
        <v>0</v>
      </c>
      <c r="S11" s="11">
        <v>0</v>
      </c>
      <c r="T11" s="4">
        <v>23</v>
      </c>
      <c r="U11" s="11">
        <v>0</v>
      </c>
      <c r="V11" s="11">
        <v>707</v>
      </c>
      <c r="W11" s="4"/>
      <c r="X11" s="7" t="s">
        <v>133</v>
      </c>
      <c r="Y11" s="1" t="s">
        <v>94</v>
      </c>
      <c r="Z11" s="12" t="s">
        <v>99</v>
      </c>
      <c r="AA11" s="11">
        <v>1</v>
      </c>
      <c r="AB11" s="6" t="s">
        <v>134</v>
      </c>
    </row>
    <row r="12" spans="1:28" ht="39.75" customHeight="1">
      <c r="A12" s="28" t="s">
        <v>57</v>
      </c>
      <c r="B12" s="9" t="s">
        <v>51</v>
      </c>
      <c r="C12" s="8" t="s">
        <v>48</v>
      </c>
      <c r="D12" s="9" t="s">
        <v>135</v>
      </c>
      <c r="E12" s="8">
        <v>6</v>
      </c>
      <c r="F12" s="1" t="s">
        <v>218</v>
      </c>
      <c r="G12" s="1" t="s">
        <v>270</v>
      </c>
      <c r="H12" s="2" t="s">
        <v>49</v>
      </c>
      <c r="I12" s="3">
        <v>3</v>
      </c>
      <c r="J12" s="30" t="s">
        <v>135</v>
      </c>
      <c r="K12" s="10">
        <v>0</v>
      </c>
      <c r="L12" s="10">
        <v>0</v>
      </c>
      <c r="M12" s="11">
        <v>18</v>
      </c>
      <c r="N12" s="11">
        <v>0</v>
      </c>
      <c r="O12" s="4">
        <v>0</v>
      </c>
      <c r="P12" s="4">
        <v>18</v>
      </c>
      <c r="Q12" s="11">
        <v>0</v>
      </c>
      <c r="R12" s="11">
        <v>0</v>
      </c>
      <c r="S12" s="11">
        <v>0</v>
      </c>
      <c r="T12" s="4">
        <v>18</v>
      </c>
      <c r="U12" s="11">
        <v>0</v>
      </c>
      <c r="V12" s="11">
        <v>260</v>
      </c>
      <c r="W12" s="4"/>
      <c r="X12" s="7" t="s">
        <v>60</v>
      </c>
      <c r="Y12" s="1" t="s">
        <v>60</v>
      </c>
      <c r="Z12" s="12" t="s">
        <v>60</v>
      </c>
      <c r="AA12" s="11">
        <v>0</v>
      </c>
      <c r="AB12" s="6" t="s">
        <v>136</v>
      </c>
    </row>
    <row r="13" spans="1:28" ht="39.75" customHeight="1">
      <c r="A13" s="28" t="s">
        <v>58</v>
      </c>
      <c r="B13" s="9" t="s">
        <v>51</v>
      </c>
      <c r="C13" s="8" t="s">
        <v>48</v>
      </c>
      <c r="D13" s="9" t="s">
        <v>127</v>
      </c>
      <c r="E13" s="8">
        <v>0.4</v>
      </c>
      <c r="F13" s="1" t="s">
        <v>219</v>
      </c>
      <c r="G13" s="1" t="s">
        <v>220</v>
      </c>
      <c r="H13" s="2" t="s">
        <v>49</v>
      </c>
      <c r="I13" s="3">
        <v>4</v>
      </c>
      <c r="J13" s="30" t="s">
        <v>137</v>
      </c>
      <c r="K13" s="10">
        <v>0</v>
      </c>
      <c r="L13" s="10">
        <v>0</v>
      </c>
      <c r="M13" s="11">
        <v>61</v>
      </c>
      <c r="N13" s="11">
        <v>0</v>
      </c>
      <c r="O13" s="4">
        <v>0</v>
      </c>
      <c r="P13" s="4">
        <v>61</v>
      </c>
      <c r="Q13" s="11">
        <v>0</v>
      </c>
      <c r="R13" s="11">
        <v>0</v>
      </c>
      <c r="S13" s="11">
        <v>0</v>
      </c>
      <c r="T13" s="4">
        <v>61</v>
      </c>
      <c r="U13" s="11">
        <v>0</v>
      </c>
      <c r="V13" s="11">
        <v>67</v>
      </c>
      <c r="W13" s="4"/>
      <c r="X13" s="7" t="s">
        <v>60</v>
      </c>
      <c r="Y13" s="1" t="s">
        <v>60</v>
      </c>
      <c r="Z13" s="12" t="s">
        <v>60</v>
      </c>
      <c r="AA13" s="11">
        <v>0</v>
      </c>
      <c r="AB13" s="6" t="s">
        <v>138</v>
      </c>
    </row>
    <row r="14" spans="1:28" ht="39.75" customHeight="1">
      <c r="A14" s="28" t="s">
        <v>59</v>
      </c>
      <c r="B14" s="9" t="s">
        <v>98</v>
      </c>
      <c r="C14" s="8" t="s">
        <v>48</v>
      </c>
      <c r="D14" s="9" t="s">
        <v>114</v>
      </c>
      <c r="E14" s="8">
        <v>6</v>
      </c>
      <c r="F14" s="1" t="s">
        <v>219</v>
      </c>
      <c r="G14" s="1" t="s">
        <v>221</v>
      </c>
      <c r="H14" s="2" t="s">
        <v>49</v>
      </c>
      <c r="I14" s="3">
        <v>3</v>
      </c>
      <c r="J14" s="30" t="s">
        <v>114</v>
      </c>
      <c r="K14" s="10">
        <v>0</v>
      </c>
      <c r="L14" s="10">
        <v>0</v>
      </c>
      <c r="M14" s="11">
        <v>52</v>
      </c>
      <c r="N14" s="11">
        <v>0</v>
      </c>
      <c r="O14" s="4">
        <v>0</v>
      </c>
      <c r="P14" s="4">
        <v>52</v>
      </c>
      <c r="Q14" s="11">
        <v>0</v>
      </c>
      <c r="R14" s="11">
        <v>0</v>
      </c>
      <c r="S14" s="11">
        <v>0</v>
      </c>
      <c r="T14" s="4">
        <v>52</v>
      </c>
      <c r="U14" s="11">
        <v>0</v>
      </c>
      <c r="V14" s="11">
        <v>120</v>
      </c>
      <c r="W14" s="4"/>
      <c r="X14" s="7" t="s">
        <v>60</v>
      </c>
      <c r="Y14" s="1" t="s">
        <v>60</v>
      </c>
      <c r="Z14" s="12" t="s">
        <v>60</v>
      </c>
      <c r="AA14" s="11">
        <v>0</v>
      </c>
      <c r="AB14" s="6" t="s">
        <v>139</v>
      </c>
    </row>
    <row r="15" spans="1:28" ht="39.75" customHeight="1">
      <c r="A15" s="28" t="s">
        <v>52</v>
      </c>
      <c r="B15" s="9" t="s">
        <v>140</v>
      </c>
      <c r="C15" s="8" t="s">
        <v>48</v>
      </c>
      <c r="D15" s="9" t="s">
        <v>141</v>
      </c>
      <c r="E15" s="8">
        <v>6</v>
      </c>
      <c r="F15" s="1" t="s">
        <v>222</v>
      </c>
      <c r="G15" s="1" t="s">
        <v>223</v>
      </c>
      <c r="H15" s="2" t="s">
        <v>49</v>
      </c>
      <c r="I15" s="3">
        <v>3</v>
      </c>
      <c r="J15" s="30" t="s">
        <v>141</v>
      </c>
      <c r="K15" s="10">
        <v>0</v>
      </c>
      <c r="L15" s="10">
        <v>0</v>
      </c>
      <c r="M15" s="11">
        <v>18</v>
      </c>
      <c r="N15" s="11">
        <v>0</v>
      </c>
      <c r="O15" s="4">
        <v>0</v>
      </c>
      <c r="P15" s="4">
        <v>18</v>
      </c>
      <c r="Q15" s="11">
        <v>0</v>
      </c>
      <c r="R15" s="11">
        <v>0</v>
      </c>
      <c r="S15" s="11">
        <v>0</v>
      </c>
      <c r="T15" s="4">
        <v>18</v>
      </c>
      <c r="U15" s="11">
        <v>0</v>
      </c>
      <c r="V15" s="11">
        <v>294</v>
      </c>
      <c r="W15" s="4"/>
      <c r="X15" s="7" t="s">
        <v>60</v>
      </c>
      <c r="Y15" s="1" t="s">
        <v>60</v>
      </c>
      <c r="Z15" s="12" t="s">
        <v>60</v>
      </c>
      <c r="AA15" s="11">
        <v>0</v>
      </c>
      <c r="AB15" s="6" t="s">
        <v>142</v>
      </c>
    </row>
    <row r="16" spans="1:28" ht="39.75" customHeight="1">
      <c r="A16" s="28" t="s">
        <v>53</v>
      </c>
      <c r="B16" s="9" t="s">
        <v>98</v>
      </c>
      <c r="C16" s="8" t="s">
        <v>48</v>
      </c>
      <c r="D16" s="9" t="s">
        <v>115</v>
      </c>
      <c r="E16" s="8">
        <v>6</v>
      </c>
      <c r="F16" s="1" t="s">
        <v>224</v>
      </c>
      <c r="G16" s="1" t="s">
        <v>225</v>
      </c>
      <c r="H16" s="2" t="s">
        <v>49</v>
      </c>
      <c r="I16" s="3">
        <v>3</v>
      </c>
      <c r="J16" s="30" t="s">
        <v>143</v>
      </c>
      <c r="K16" s="10">
        <v>0</v>
      </c>
      <c r="L16" s="10">
        <v>0</v>
      </c>
      <c r="M16" s="11">
        <v>7</v>
      </c>
      <c r="N16" s="11">
        <v>0</v>
      </c>
      <c r="O16" s="4">
        <v>0</v>
      </c>
      <c r="P16" s="4">
        <v>7</v>
      </c>
      <c r="Q16" s="11">
        <v>0</v>
      </c>
      <c r="R16" s="11">
        <v>0</v>
      </c>
      <c r="S16" s="11">
        <v>0</v>
      </c>
      <c r="T16" s="4">
        <v>7</v>
      </c>
      <c r="U16" s="11">
        <v>0</v>
      </c>
      <c r="V16" s="11">
        <v>270</v>
      </c>
      <c r="W16" s="4"/>
      <c r="X16" s="7" t="s">
        <v>60</v>
      </c>
      <c r="Y16" s="1" t="s">
        <v>60</v>
      </c>
      <c r="Z16" s="12" t="s">
        <v>60</v>
      </c>
      <c r="AA16" s="11">
        <v>0</v>
      </c>
      <c r="AB16" s="6" t="s">
        <v>144</v>
      </c>
    </row>
    <row r="17" spans="1:28" ht="39.75" customHeight="1">
      <c r="A17" s="28" t="s">
        <v>54</v>
      </c>
      <c r="B17" s="9" t="s">
        <v>51</v>
      </c>
      <c r="C17" s="8" t="s">
        <v>48</v>
      </c>
      <c r="D17" s="9" t="s">
        <v>145</v>
      </c>
      <c r="E17" s="8">
        <v>6</v>
      </c>
      <c r="F17" s="1" t="s">
        <v>224</v>
      </c>
      <c r="G17" s="1" t="s">
        <v>225</v>
      </c>
      <c r="H17" s="2" t="s">
        <v>49</v>
      </c>
      <c r="I17" s="3">
        <v>3</v>
      </c>
      <c r="J17" s="30" t="s">
        <v>145</v>
      </c>
      <c r="K17" s="10">
        <v>0</v>
      </c>
      <c r="L17" s="10">
        <v>0</v>
      </c>
      <c r="M17" s="11">
        <v>7</v>
      </c>
      <c r="N17" s="11">
        <v>0</v>
      </c>
      <c r="O17" s="4">
        <v>0</v>
      </c>
      <c r="P17" s="4">
        <v>7</v>
      </c>
      <c r="Q17" s="11">
        <v>0</v>
      </c>
      <c r="R17" s="11">
        <v>0</v>
      </c>
      <c r="S17" s="11">
        <v>0</v>
      </c>
      <c r="T17" s="4">
        <v>7</v>
      </c>
      <c r="U17" s="11">
        <v>0</v>
      </c>
      <c r="V17" s="11">
        <v>185</v>
      </c>
      <c r="W17" s="4"/>
      <c r="X17" s="7" t="s">
        <v>60</v>
      </c>
      <c r="Y17" s="1" t="s">
        <v>60</v>
      </c>
      <c r="Z17" s="12" t="s">
        <v>60</v>
      </c>
      <c r="AA17" s="11">
        <v>0</v>
      </c>
      <c r="AB17" s="6" t="s">
        <v>146</v>
      </c>
    </row>
    <row r="18" spans="1:28" ht="39.75" customHeight="1">
      <c r="A18" s="28" t="s">
        <v>55</v>
      </c>
      <c r="B18" s="9" t="s">
        <v>51</v>
      </c>
      <c r="C18" s="8" t="s">
        <v>48</v>
      </c>
      <c r="D18" s="9" t="s">
        <v>147</v>
      </c>
      <c r="E18" s="8">
        <v>6</v>
      </c>
      <c r="F18" s="1" t="s">
        <v>226</v>
      </c>
      <c r="G18" s="1" t="s">
        <v>227</v>
      </c>
      <c r="H18" s="2" t="s">
        <v>49</v>
      </c>
      <c r="I18" s="3">
        <v>2</v>
      </c>
      <c r="J18" s="30" t="s">
        <v>148</v>
      </c>
      <c r="K18" s="10">
        <v>0</v>
      </c>
      <c r="L18" s="10">
        <v>0</v>
      </c>
      <c r="M18" s="11">
        <v>5</v>
      </c>
      <c r="N18" s="11">
        <v>0</v>
      </c>
      <c r="O18" s="4">
        <v>0</v>
      </c>
      <c r="P18" s="4">
        <v>5</v>
      </c>
      <c r="Q18" s="11">
        <v>0</v>
      </c>
      <c r="R18" s="11">
        <v>0</v>
      </c>
      <c r="S18" s="11">
        <v>0</v>
      </c>
      <c r="T18" s="4">
        <v>5</v>
      </c>
      <c r="U18" s="11">
        <v>0</v>
      </c>
      <c r="V18" s="11">
        <v>230</v>
      </c>
      <c r="W18" s="4"/>
      <c r="X18" s="7" t="s">
        <v>60</v>
      </c>
      <c r="Y18" s="1" t="s">
        <v>60</v>
      </c>
      <c r="Z18" s="12" t="s">
        <v>60</v>
      </c>
      <c r="AA18" s="11">
        <v>0</v>
      </c>
      <c r="AB18" s="6" t="s">
        <v>149</v>
      </c>
    </row>
    <row r="19" spans="1:28" ht="39.75" customHeight="1">
      <c r="A19" s="28" t="s">
        <v>62</v>
      </c>
      <c r="B19" s="9" t="s">
        <v>150</v>
      </c>
      <c r="C19" s="8" t="s">
        <v>48</v>
      </c>
      <c r="D19" s="9" t="s">
        <v>151</v>
      </c>
      <c r="E19" s="8">
        <v>6</v>
      </c>
      <c r="F19" s="1" t="s">
        <v>228</v>
      </c>
      <c r="G19" s="1" t="s">
        <v>229</v>
      </c>
      <c r="H19" s="2" t="s">
        <v>49</v>
      </c>
      <c r="I19" s="3">
        <v>3</v>
      </c>
      <c r="J19" s="30" t="s">
        <v>151</v>
      </c>
      <c r="K19" s="10">
        <v>11</v>
      </c>
      <c r="L19" s="10">
        <v>0</v>
      </c>
      <c r="M19" s="11">
        <v>11</v>
      </c>
      <c r="N19" s="11">
        <v>0</v>
      </c>
      <c r="O19" s="4">
        <v>0</v>
      </c>
      <c r="P19" s="4">
        <v>11</v>
      </c>
      <c r="Q19" s="11">
        <v>0</v>
      </c>
      <c r="R19" s="11">
        <v>0</v>
      </c>
      <c r="S19" s="11">
        <v>0</v>
      </c>
      <c r="T19" s="4">
        <v>11</v>
      </c>
      <c r="U19" s="11">
        <v>0</v>
      </c>
      <c r="V19" s="11">
        <v>153</v>
      </c>
      <c r="W19" s="4"/>
      <c r="X19" s="7" t="s">
        <v>60</v>
      </c>
      <c r="Y19" s="1" t="s">
        <v>60</v>
      </c>
      <c r="Z19" s="12" t="s">
        <v>60</v>
      </c>
      <c r="AA19" s="11">
        <v>0</v>
      </c>
      <c r="AB19" s="6" t="s">
        <v>152</v>
      </c>
    </row>
    <row r="20" spans="1:28" ht="39.75" customHeight="1">
      <c r="A20" s="28" t="s">
        <v>63</v>
      </c>
      <c r="B20" s="9" t="s">
        <v>98</v>
      </c>
      <c r="C20" s="8" t="s">
        <v>48</v>
      </c>
      <c r="D20" s="9" t="s">
        <v>153</v>
      </c>
      <c r="E20" s="8">
        <v>6</v>
      </c>
      <c r="F20" s="1" t="s">
        <v>228</v>
      </c>
      <c r="G20" s="1" t="s">
        <v>229</v>
      </c>
      <c r="H20" s="2" t="s">
        <v>49</v>
      </c>
      <c r="I20" s="3">
        <v>3</v>
      </c>
      <c r="J20" s="30" t="s">
        <v>153</v>
      </c>
      <c r="K20" s="10">
        <v>15</v>
      </c>
      <c r="L20" s="10">
        <v>0</v>
      </c>
      <c r="M20" s="11">
        <v>15</v>
      </c>
      <c r="N20" s="11">
        <v>0</v>
      </c>
      <c r="O20" s="4">
        <v>0</v>
      </c>
      <c r="P20" s="4">
        <v>15</v>
      </c>
      <c r="Q20" s="11">
        <v>0</v>
      </c>
      <c r="R20" s="11">
        <v>0</v>
      </c>
      <c r="S20" s="11">
        <v>0</v>
      </c>
      <c r="T20" s="4">
        <v>15</v>
      </c>
      <c r="U20" s="11">
        <v>0</v>
      </c>
      <c r="V20" s="11">
        <v>420</v>
      </c>
      <c r="W20" s="4"/>
      <c r="X20" s="7" t="s">
        <v>60</v>
      </c>
      <c r="Y20" s="1" t="s">
        <v>60</v>
      </c>
      <c r="Z20" s="12" t="s">
        <v>60</v>
      </c>
      <c r="AA20" s="11">
        <v>0</v>
      </c>
      <c r="AB20" s="6" t="s">
        <v>154</v>
      </c>
    </row>
    <row r="21" spans="1:28" ht="39.75" customHeight="1">
      <c r="A21" s="28" t="s">
        <v>64</v>
      </c>
      <c r="B21" s="9" t="s">
        <v>51</v>
      </c>
      <c r="C21" s="8" t="s">
        <v>48</v>
      </c>
      <c r="D21" s="9" t="s">
        <v>155</v>
      </c>
      <c r="E21" s="8">
        <v>6</v>
      </c>
      <c r="F21" s="1" t="s">
        <v>230</v>
      </c>
      <c r="G21" s="1" t="s">
        <v>231</v>
      </c>
      <c r="H21" s="2" t="s">
        <v>49</v>
      </c>
      <c r="I21" s="3">
        <v>3</v>
      </c>
      <c r="J21" s="30" t="s">
        <v>155</v>
      </c>
      <c r="K21" s="10">
        <v>0</v>
      </c>
      <c r="L21" s="10">
        <v>0</v>
      </c>
      <c r="M21" s="11">
        <v>13</v>
      </c>
      <c r="N21" s="11">
        <v>0</v>
      </c>
      <c r="O21" s="4">
        <v>0</v>
      </c>
      <c r="P21" s="4">
        <v>13</v>
      </c>
      <c r="Q21" s="11">
        <v>0</v>
      </c>
      <c r="R21" s="11">
        <v>0</v>
      </c>
      <c r="S21" s="11">
        <v>0</v>
      </c>
      <c r="T21" s="4">
        <v>13</v>
      </c>
      <c r="U21" s="11">
        <v>0</v>
      </c>
      <c r="V21" s="11">
        <v>207</v>
      </c>
      <c r="W21" s="4"/>
      <c r="X21" s="7" t="s">
        <v>60</v>
      </c>
      <c r="Y21" s="1" t="s">
        <v>60</v>
      </c>
      <c r="Z21" s="12" t="s">
        <v>60</v>
      </c>
      <c r="AA21" s="11">
        <v>0</v>
      </c>
      <c r="AB21" s="6" t="s">
        <v>156</v>
      </c>
    </row>
    <row r="22" spans="1:28" ht="39.75" customHeight="1">
      <c r="A22" s="28" t="s">
        <v>65</v>
      </c>
      <c r="B22" s="9" t="s">
        <v>51</v>
      </c>
      <c r="C22" s="8" t="s">
        <v>48</v>
      </c>
      <c r="D22" s="9" t="s">
        <v>117</v>
      </c>
      <c r="E22" s="8">
        <v>6</v>
      </c>
      <c r="F22" s="1" t="s">
        <v>232</v>
      </c>
      <c r="G22" s="1" t="s">
        <v>233</v>
      </c>
      <c r="H22" s="2" t="s">
        <v>49</v>
      </c>
      <c r="I22" s="3">
        <v>3</v>
      </c>
      <c r="J22" s="30" t="s">
        <v>117</v>
      </c>
      <c r="K22" s="10">
        <v>0</v>
      </c>
      <c r="L22" s="10">
        <v>0</v>
      </c>
      <c r="M22" s="11">
        <v>13</v>
      </c>
      <c r="N22" s="11">
        <v>0</v>
      </c>
      <c r="O22" s="4">
        <v>0</v>
      </c>
      <c r="P22" s="4">
        <v>13</v>
      </c>
      <c r="Q22" s="11">
        <v>0</v>
      </c>
      <c r="R22" s="11">
        <v>0</v>
      </c>
      <c r="S22" s="11">
        <v>0</v>
      </c>
      <c r="T22" s="4">
        <v>13</v>
      </c>
      <c r="U22" s="11">
        <v>0</v>
      </c>
      <c r="V22" s="11">
        <v>240</v>
      </c>
      <c r="W22" s="4"/>
      <c r="X22" s="7" t="s">
        <v>60</v>
      </c>
      <c r="Y22" s="1" t="s">
        <v>60</v>
      </c>
      <c r="Z22" s="12" t="s">
        <v>60</v>
      </c>
      <c r="AA22" s="11">
        <v>0</v>
      </c>
      <c r="AB22" s="6" t="s">
        <v>157</v>
      </c>
    </row>
    <row r="23" spans="1:28" ht="39.75" customHeight="1">
      <c r="A23" s="28" t="s">
        <v>66</v>
      </c>
      <c r="B23" s="9" t="s">
        <v>158</v>
      </c>
      <c r="C23" s="8" t="s">
        <v>50</v>
      </c>
      <c r="D23" s="9" t="s">
        <v>159</v>
      </c>
      <c r="E23" s="8">
        <v>6</v>
      </c>
      <c r="F23" s="1" t="s">
        <v>234</v>
      </c>
      <c r="G23" s="1" t="s">
        <v>235</v>
      </c>
      <c r="H23" s="2" t="s">
        <v>49</v>
      </c>
      <c r="I23" s="3">
        <v>5</v>
      </c>
      <c r="J23" s="30" t="s">
        <v>160</v>
      </c>
      <c r="K23" s="10">
        <v>0</v>
      </c>
      <c r="L23" s="10">
        <v>0</v>
      </c>
      <c r="M23" s="11">
        <v>4</v>
      </c>
      <c r="N23" s="11">
        <v>0</v>
      </c>
      <c r="O23" s="4">
        <v>0</v>
      </c>
      <c r="P23" s="4">
        <v>4</v>
      </c>
      <c r="Q23" s="11">
        <v>0</v>
      </c>
      <c r="R23" s="11">
        <v>0</v>
      </c>
      <c r="S23" s="11">
        <v>0</v>
      </c>
      <c r="T23" s="4">
        <v>4</v>
      </c>
      <c r="U23" s="11">
        <v>0</v>
      </c>
      <c r="V23" s="11">
        <v>60</v>
      </c>
      <c r="W23" s="4"/>
      <c r="X23" s="7" t="s">
        <v>60</v>
      </c>
      <c r="Y23" s="1" t="s">
        <v>60</v>
      </c>
      <c r="Z23" s="12" t="s">
        <v>60</v>
      </c>
      <c r="AA23" s="11">
        <v>0</v>
      </c>
      <c r="AB23" s="6" t="s">
        <v>161</v>
      </c>
    </row>
    <row r="24" spans="1:28" ht="39.75" customHeight="1">
      <c r="A24" s="28" t="s">
        <v>68</v>
      </c>
      <c r="B24" s="9" t="s">
        <v>51</v>
      </c>
      <c r="C24" s="8" t="s">
        <v>48</v>
      </c>
      <c r="D24" s="9" t="s">
        <v>129</v>
      </c>
      <c r="E24" s="8">
        <v>6</v>
      </c>
      <c r="F24" s="1" t="s">
        <v>236</v>
      </c>
      <c r="G24" s="1" t="s">
        <v>237</v>
      </c>
      <c r="H24" s="2" t="s">
        <v>49</v>
      </c>
      <c r="I24" s="3">
        <v>3</v>
      </c>
      <c r="J24" s="30" t="s">
        <v>162</v>
      </c>
      <c r="K24" s="10">
        <v>0</v>
      </c>
      <c r="L24" s="10">
        <v>0</v>
      </c>
      <c r="M24" s="11">
        <v>6</v>
      </c>
      <c r="N24" s="11">
        <v>0</v>
      </c>
      <c r="O24" s="4">
        <v>0</v>
      </c>
      <c r="P24" s="4">
        <v>6</v>
      </c>
      <c r="Q24" s="11">
        <v>0</v>
      </c>
      <c r="R24" s="11">
        <v>0</v>
      </c>
      <c r="S24" s="11">
        <v>0</v>
      </c>
      <c r="T24" s="4">
        <v>6</v>
      </c>
      <c r="U24" s="11">
        <v>0</v>
      </c>
      <c r="V24" s="11">
        <v>196</v>
      </c>
      <c r="W24" s="4"/>
      <c r="X24" s="7" t="s">
        <v>60</v>
      </c>
      <c r="Y24" s="1" t="s">
        <v>60</v>
      </c>
      <c r="Z24" s="12" t="s">
        <v>60</v>
      </c>
      <c r="AA24" s="11">
        <v>0</v>
      </c>
      <c r="AB24" s="6" t="s">
        <v>163</v>
      </c>
    </row>
    <row r="25" spans="1:28" ht="39.75" customHeight="1">
      <c r="A25" s="28" t="s">
        <v>69</v>
      </c>
      <c r="B25" s="9" t="s">
        <v>51</v>
      </c>
      <c r="C25" s="8" t="s">
        <v>48</v>
      </c>
      <c r="D25" s="9" t="s">
        <v>129</v>
      </c>
      <c r="E25" s="8">
        <v>6</v>
      </c>
      <c r="F25" s="1" t="s">
        <v>236</v>
      </c>
      <c r="G25" s="1" t="s">
        <v>237</v>
      </c>
      <c r="H25" s="2" t="s">
        <v>49</v>
      </c>
      <c r="I25" s="3">
        <v>3</v>
      </c>
      <c r="J25" s="30" t="s">
        <v>164</v>
      </c>
      <c r="K25" s="10">
        <v>0</v>
      </c>
      <c r="L25" s="10">
        <v>0</v>
      </c>
      <c r="M25" s="11">
        <v>6</v>
      </c>
      <c r="N25" s="11">
        <v>0</v>
      </c>
      <c r="O25" s="4">
        <v>0</v>
      </c>
      <c r="P25" s="4">
        <v>6</v>
      </c>
      <c r="Q25" s="11">
        <v>0</v>
      </c>
      <c r="R25" s="11">
        <v>0</v>
      </c>
      <c r="S25" s="11">
        <v>0</v>
      </c>
      <c r="T25" s="4">
        <v>6</v>
      </c>
      <c r="U25" s="11">
        <v>0</v>
      </c>
      <c r="V25" s="11">
        <v>142</v>
      </c>
      <c r="W25" s="4"/>
      <c r="X25" s="7" t="s">
        <v>60</v>
      </c>
      <c r="Y25" s="1" t="s">
        <v>60</v>
      </c>
      <c r="Z25" s="12" t="s">
        <v>60</v>
      </c>
      <c r="AA25" s="11">
        <v>0</v>
      </c>
      <c r="AB25" s="6" t="s">
        <v>163</v>
      </c>
    </row>
    <row r="26" spans="1:28" ht="39.75" customHeight="1">
      <c r="A26" s="28" t="s">
        <v>70</v>
      </c>
      <c r="B26" s="9" t="s">
        <v>98</v>
      </c>
      <c r="C26" s="8" t="s">
        <v>48</v>
      </c>
      <c r="D26" s="9" t="s">
        <v>122</v>
      </c>
      <c r="E26" s="8">
        <v>10</v>
      </c>
      <c r="F26" s="1" t="s">
        <v>236</v>
      </c>
      <c r="G26" s="1" t="s">
        <v>237</v>
      </c>
      <c r="H26" s="2" t="s">
        <v>49</v>
      </c>
      <c r="I26" s="3">
        <v>3</v>
      </c>
      <c r="J26" s="30" t="s">
        <v>165</v>
      </c>
      <c r="K26" s="10">
        <v>0</v>
      </c>
      <c r="L26" s="10" t="s">
        <v>120</v>
      </c>
      <c r="M26" s="11">
        <v>5</v>
      </c>
      <c r="N26" s="11">
        <v>0</v>
      </c>
      <c r="O26" s="4">
        <v>1</v>
      </c>
      <c r="P26" s="4">
        <v>4</v>
      </c>
      <c r="Q26" s="11">
        <v>0</v>
      </c>
      <c r="R26" s="11">
        <v>0</v>
      </c>
      <c r="S26" s="11">
        <v>0</v>
      </c>
      <c r="T26" s="4">
        <v>5</v>
      </c>
      <c r="U26" s="11">
        <v>0</v>
      </c>
      <c r="V26" s="11">
        <v>182</v>
      </c>
      <c r="W26" s="4"/>
      <c r="X26" s="7" t="s">
        <v>60</v>
      </c>
      <c r="Y26" s="1" t="s">
        <v>60</v>
      </c>
      <c r="Z26" s="12" t="s">
        <v>60</v>
      </c>
      <c r="AA26" s="11">
        <v>0</v>
      </c>
      <c r="AB26" s="6" t="s">
        <v>166</v>
      </c>
    </row>
    <row r="27" spans="1:28" ht="39.75" customHeight="1">
      <c r="A27" s="28" t="s">
        <v>71</v>
      </c>
      <c r="B27" s="9" t="s">
        <v>98</v>
      </c>
      <c r="C27" s="8" t="s">
        <v>48</v>
      </c>
      <c r="D27" s="9" t="s">
        <v>122</v>
      </c>
      <c r="E27" s="8">
        <v>10</v>
      </c>
      <c r="F27" s="1" t="s">
        <v>238</v>
      </c>
      <c r="G27" s="1" t="s">
        <v>239</v>
      </c>
      <c r="H27" s="2" t="s">
        <v>49</v>
      </c>
      <c r="I27" s="3">
        <v>3</v>
      </c>
      <c r="J27" s="30" t="s">
        <v>167</v>
      </c>
      <c r="K27" s="10">
        <v>0</v>
      </c>
      <c r="L27" s="10" t="s">
        <v>120</v>
      </c>
      <c r="M27" s="11">
        <v>5</v>
      </c>
      <c r="N27" s="11">
        <v>0</v>
      </c>
      <c r="O27" s="4">
        <v>1</v>
      </c>
      <c r="P27" s="4">
        <v>4</v>
      </c>
      <c r="Q27" s="11">
        <v>0</v>
      </c>
      <c r="R27" s="11">
        <v>0</v>
      </c>
      <c r="S27" s="11">
        <v>0</v>
      </c>
      <c r="T27" s="4">
        <v>5</v>
      </c>
      <c r="U27" s="11">
        <v>0</v>
      </c>
      <c r="V27" s="11">
        <v>182</v>
      </c>
      <c r="W27" s="4"/>
      <c r="X27" s="7" t="s">
        <v>60</v>
      </c>
      <c r="Y27" s="1" t="s">
        <v>60</v>
      </c>
      <c r="Z27" s="12" t="s">
        <v>60</v>
      </c>
      <c r="AA27" s="11">
        <v>0</v>
      </c>
      <c r="AB27" s="6" t="s">
        <v>166</v>
      </c>
    </row>
    <row r="28" spans="1:28" ht="39.75" customHeight="1">
      <c r="A28" s="28" t="s">
        <v>72</v>
      </c>
      <c r="B28" s="9" t="s">
        <v>51</v>
      </c>
      <c r="C28" s="8" t="s">
        <v>48</v>
      </c>
      <c r="D28" s="9" t="s">
        <v>168</v>
      </c>
      <c r="E28" s="8">
        <v>0.4</v>
      </c>
      <c r="F28" s="1" t="s">
        <v>240</v>
      </c>
      <c r="G28" s="1" t="s">
        <v>241</v>
      </c>
      <c r="H28" s="2" t="s">
        <v>49</v>
      </c>
      <c r="I28" s="3">
        <v>3</v>
      </c>
      <c r="J28" s="30" t="s">
        <v>169</v>
      </c>
      <c r="K28" s="10">
        <v>0</v>
      </c>
      <c r="L28" s="10">
        <v>0</v>
      </c>
      <c r="M28" s="11">
        <v>5</v>
      </c>
      <c r="N28" s="11">
        <v>0</v>
      </c>
      <c r="O28" s="4">
        <v>0</v>
      </c>
      <c r="P28" s="4">
        <v>5</v>
      </c>
      <c r="Q28" s="11">
        <v>0</v>
      </c>
      <c r="R28" s="11">
        <v>0</v>
      </c>
      <c r="S28" s="11">
        <v>0</v>
      </c>
      <c r="T28" s="4">
        <v>5</v>
      </c>
      <c r="U28" s="11">
        <v>0</v>
      </c>
      <c r="V28" s="11">
        <v>54</v>
      </c>
      <c r="W28" s="4"/>
      <c r="X28" s="7" t="s">
        <v>60</v>
      </c>
      <c r="Y28" s="1" t="s">
        <v>60</v>
      </c>
      <c r="Z28" s="12" t="s">
        <v>60</v>
      </c>
      <c r="AA28" s="11">
        <v>0</v>
      </c>
      <c r="AB28" s="6" t="s">
        <v>170</v>
      </c>
    </row>
    <row r="29" spans="1:28" ht="39.75" customHeight="1">
      <c r="A29" s="28" t="s">
        <v>73</v>
      </c>
      <c r="B29" s="9" t="s">
        <v>158</v>
      </c>
      <c r="C29" s="8" t="s">
        <v>50</v>
      </c>
      <c r="D29" s="9" t="s">
        <v>159</v>
      </c>
      <c r="E29" s="8">
        <v>6</v>
      </c>
      <c r="F29" s="1" t="s">
        <v>240</v>
      </c>
      <c r="G29" s="1" t="s">
        <v>242</v>
      </c>
      <c r="H29" s="2" t="s">
        <v>49</v>
      </c>
      <c r="I29" s="3">
        <v>5</v>
      </c>
      <c r="J29" s="30" t="s">
        <v>171</v>
      </c>
      <c r="K29" s="10">
        <v>0</v>
      </c>
      <c r="L29" s="10">
        <v>0</v>
      </c>
      <c r="M29" s="11">
        <v>2</v>
      </c>
      <c r="N29" s="11">
        <v>0</v>
      </c>
      <c r="O29" s="4">
        <v>0</v>
      </c>
      <c r="P29" s="4">
        <v>2</v>
      </c>
      <c r="Q29" s="11">
        <v>0</v>
      </c>
      <c r="R29" s="11">
        <v>0</v>
      </c>
      <c r="S29" s="11">
        <v>0</v>
      </c>
      <c r="T29" s="4">
        <v>2</v>
      </c>
      <c r="U29" s="11">
        <v>0</v>
      </c>
      <c r="V29" s="11">
        <v>30</v>
      </c>
      <c r="W29" s="4"/>
      <c r="X29" s="7" t="s">
        <v>60</v>
      </c>
      <c r="Y29" s="1" t="s">
        <v>60</v>
      </c>
      <c r="Z29" s="12" t="s">
        <v>60</v>
      </c>
      <c r="AA29" s="11">
        <v>0</v>
      </c>
      <c r="AB29" s="6" t="s">
        <v>161</v>
      </c>
    </row>
    <row r="30" spans="1:28" ht="39.75" customHeight="1">
      <c r="A30" s="28" t="s">
        <v>74</v>
      </c>
      <c r="B30" s="9" t="s">
        <v>51</v>
      </c>
      <c r="C30" s="8" t="s">
        <v>48</v>
      </c>
      <c r="D30" s="9" t="s">
        <v>172</v>
      </c>
      <c r="E30" s="8">
        <v>6</v>
      </c>
      <c r="F30" s="1" t="s">
        <v>243</v>
      </c>
      <c r="G30" s="1" t="s">
        <v>244</v>
      </c>
      <c r="H30" s="2" t="s">
        <v>49</v>
      </c>
      <c r="I30" s="3">
        <v>3</v>
      </c>
      <c r="J30" s="30" t="s">
        <v>172</v>
      </c>
      <c r="K30" s="10">
        <v>0</v>
      </c>
      <c r="L30" s="10">
        <v>0</v>
      </c>
      <c r="M30" s="11">
        <v>4</v>
      </c>
      <c r="N30" s="11">
        <v>0</v>
      </c>
      <c r="O30" s="4">
        <v>0</v>
      </c>
      <c r="P30" s="4">
        <v>4</v>
      </c>
      <c r="Q30" s="11">
        <v>0</v>
      </c>
      <c r="R30" s="11">
        <v>0</v>
      </c>
      <c r="S30" s="11">
        <v>0</v>
      </c>
      <c r="T30" s="4">
        <v>4</v>
      </c>
      <c r="U30" s="11">
        <v>0</v>
      </c>
      <c r="V30" s="11">
        <v>76</v>
      </c>
      <c r="W30" s="4"/>
      <c r="X30" s="7" t="s">
        <v>60</v>
      </c>
      <c r="Y30" s="1" t="s">
        <v>60</v>
      </c>
      <c r="Z30" s="12" t="s">
        <v>60</v>
      </c>
      <c r="AA30" s="11">
        <v>0</v>
      </c>
      <c r="AB30" s="6" t="s">
        <v>163</v>
      </c>
    </row>
    <row r="31" spans="1:28" ht="39.75" customHeight="1">
      <c r="A31" s="28" t="s">
        <v>75</v>
      </c>
      <c r="B31" s="9" t="s">
        <v>98</v>
      </c>
      <c r="C31" s="8" t="s">
        <v>48</v>
      </c>
      <c r="D31" s="9" t="s">
        <v>173</v>
      </c>
      <c r="E31" s="8">
        <v>10</v>
      </c>
      <c r="F31" s="1" t="s">
        <v>243</v>
      </c>
      <c r="G31" s="1" t="s">
        <v>244</v>
      </c>
      <c r="H31" s="2" t="s">
        <v>49</v>
      </c>
      <c r="I31" s="3">
        <v>3</v>
      </c>
      <c r="J31" s="30" t="s">
        <v>173</v>
      </c>
      <c r="K31" s="10">
        <v>0</v>
      </c>
      <c r="L31" s="10">
        <v>0</v>
      </c>
      <c r="M31" s="11">
        <v>13</v>
      </c>
      <c r="N31" s="11">
        <v>0</v>
      </c>
      <c r="O31" s="4">
        <v>0</v>
      </c>
      <c r="P31" s="4">
        <v>13</v>
      </c>
      <c r="Q31" s="11">
        <v>0</v>
      </c>
      <c r="R31" s="11">
        <v>0</v>
      </c>
      <c r="S31" s="11">
        <v>0</v>
      </c>
      <c r="T31" s="4">
        <v>13</v>
      </c>
      <c r="U31" s="11">
        <v>0</v>
      </c>
      <c r="V31" s="11">
        <v>290</v>
      </c>
      <c r="W31" s="4"/>
      <c r="X31" s="7" t="s">
        <v>60</v>
      </c>
      <c r="Y31" s="1" t="s">
        <v>60</v>
      </c>
      <c r="Z31" s="12" t="s">
        <v>60</v>
      </c>
      <c r="AA31" s="11">
        <v>0</v>
      </c>
      <c r="AB31" s="6" t="s">
        <v>174</v>
      </c>
    </row>
    <row r="32" spans="1:28" ht="39.75" customHeight="1">
      <c r="A32" s="28" t="s">
        <v>76</v>
      </c>
      <c r="B32" s="9" t="s">
        <v>158</v>
      </c>
      <c r="C32" s="8" t="s">
        <v>48</v>
      </c>
      <c r="D32" s="9" t="s">
        <v>123</v>
      </c>
      <c r="E32" s="8">
        <v>6</v>
      </c>
      <c r="F32" s="1" t="s">
        <v>243</v>
      </c>
      <c r="G32" s="1" t="s">
        <v>244</v>
      </c>
      <c r="H32" s="2" t="s">
        <v>49</v>
      </c>
      <c r="I32" s="3">
        <v>3</v>
      </c>
      <c r="J32" s="30" t="s">
        <v>123</v>
      </c>
      <c r="K32" s="10">
        <v>0</v>
      </c>
      <c r="L32" s="10" t="s">
        <v>100</v>
      </c>
      <c r="M32" s="11">
        <v>1</v>
      </c>
      <c r="N32" s="11">
        <v>0</v>
      </c>
      <c r="O32" s="4">
        <v>1</v>
      </c>
      <c r="P32" s="4">
        <v>0</v>
      </c>
      <c r="Q32" s="11">
        <v>0</v>
      </c>
      <c r="R32" s="11">
        <v>0</v>
      </c>
      <c r="S32" s="11">
        <v>0</v>
      </c>
      <c r="T32" s="4">
        <v>1</v>
      </c>
      <c r="U32" s="11">
        <v>0</v>
      </c>
      <c r="V32" s="11">
        <v>55</v>
      </c>
      <c r="W32" s="4"/>
      <c r="X32" s="7" t="s">
        <v>60</v>
      </c>
      <c r="Y32" s="1" t="s">
        <v>60</v>
      </c>
      <c r="Z32" s="12" t="s">
        <v>60</v>
      </c>
      <c r="AA32" s="11">
        <v>0</v>
      </c>
      <c r="AB32" s="6" t="s">
        <v>175</v>
      </c>
    </row>
    <row r="33" spans="1:28" ht="39.75" customHeight="1">
      <c r="A33" s="28" t="s">
        <v>77</v>
      </c>
      <c r="B33" s="9" t="s">
        <v>51</v>
      </c>
      <c r="C33" s="8" t="s">
        <v>48</v>
      </c>
      <c r="D33" s="9" t="s">
        <v>176</v>
      </c>
      <c r="E33" s="8">
        <v>6</v>
      </c>
      <c r="F33" s="1" t="s">
        <v>245</v>
      </c>
      <c r="G33" s="1" t="s">
        <v>246</v>
      </c>
      <c r="H33" s="2" t="s">
        <v>49</v>
      </c>
      <c r="I33" s="3">
        <v>3</v>
      </c>
      <c r="J33" s="30" t="s">
        <v>176</v>
      </c>
      <c r="K33" s="10">
        <v>0</v>
      </c>
      <c r="L33" s="10">
        <v>0</v>
      </c>
      <c r="M33" s="11">
        <v>3</v>
      </c>
      <c r="N33" s="11">
        <v>0</v>
      </c>
      <c r="O33" s="4">
        <v>0</v>
      </c>
      <c r="P33" s="4">
        <v>3</v>
      </c>
      <c r="Q33" s="11">
        <v>0</v>
      </c>
      <c r="R33" s="11">
        <v>0</v>
      </c>
      <c r="S33" s="11">
        <v>0</v>
      </c>
      <c r="T33" s="4">
        <v>3</v>
      </c>
      <c r="U33" s="11">
        <v>0</v>
      </c>
      <c r="V33" s="11">
        <v>272</v>
      </c>
      <c r="W33" s="4"/>
      <c r="X33" s="7" t="s">
        <v>60</v>
      </c>
      <c r="Y33" s="1" t="s">
        <v>60</v>
      </c>
      <c r="Z33" s="12" t="s">
        <v>60</v>
      </c>
      <c r="AA33" s="11">
        <v>0</v>
      </c>
      <c r="AB33" s="6" t="s">
        <v>177</v>
      </c>
    </row>
    <row r="34" spans="1:28" ht="39.75" customHeight="1">
      <c r="A34" s="28" t="s">
        <v>78</v>
      </c>
      <c r="B34" s="9" t="s">
        <v>98</v>
      </c>
      <c r="C34" s="8" t="s">
        <v>48</v>
      </c>
      <c r="D34" s="9" t="s">
        <v>118</v>
      </c>
      <c r="E34" s="8">
        <v>6</v>
      </c>
      <c r="F34" s="1" t="s">
        <v>247</v>
      </c>
      <c r="G34" s="1" t="s">
        <v>248</v>
      </c>
      <c r="H34" s="2" t="s">
        <v>49</v>
      </c>
      <c r="I34" s="3">
        <v>3</v>
      </c>
      <c r="J34" s="30" t="s">
        <v>118</v>
      </c>
      <c r="K34" s="10">
        <v>0</v>
      </c>
      <c r="L34" s="10">
        <v>0</v>
      </c>
      <c r="M34" s="11">
        <v>35</v>
      </c>
      <c r="N34" s="11">
        <v>0</v>
      </c>
      <c r="O34" s="4">
        <v>0</v>
      </c>
      <c r="P34" s="4">
        <v>35</v>
      </c>
      <c r="Q34" s="11">
        <v>0</v>
      </c>
      <c r="R34" s="11">
        <v>0</v>
      </c>
      <c r="S34" s="11">
        <v>0</v>
      </c>
      <c r="T34" s="4">
        <v>35</v>
      </c>
      <c r="U34" s="11">
        <v>0</v>
      </c>
      <c r="V34" s="11">
        <v>131</v>
      </c>
      <c r="W34" s="4"/>
      <c r="X34" s="7" t="s">
        <v>60</v>
      </c>
      <c r="Y34" s="1" t="s">
        <v>60</v>
      </c>
      <c r="Z34" s="12" t="s">
        <v>60</v>
      </c>
      <c r="AA34" s="11">
        <v>0</v>
      </c>
      <c r="AB34" s="6" t="s">
        <v>178</v>
      </c>
    </row>
    <row r="35" spans="1:28" ht="39.75" customHeight="1">
      <c r="A35" s="28" t="s">
        <v>79</v>
      </c>
      <c r="B35" s="9" t="s">
        <v>51</v>
      </c>
      <c r="C35" s="8" t="s">
        <v>48</v>
      </c>
      <c r="D35" s="9" t="s">
        <v>179</v>
      </c>
      <c r="E35" s="8">
        <v>6</v>
      </c>
      <c r="F35" s="1" t="s">
        <v>249</v>
      </c>
      <c r="G35" s="1" t="s">
        <v>250</v>
      </c>
      <c r="H35" s="2" t="s">
        <v>49</v>
      </c>
      <c r="I35" s="3">
        <v>3</v>
      </c>
      <c r="J35" s="30" t="s">
        <v>179</v>
      </c>
      <c r="K35" s="10">
        <v>0</v>
      </c>
      <c r="L35" s="10">
        <v>0</v>
      </c>
      <c r="M35" s="11">
        <v>1</v>
      </c>
      <c r="N35" s="11">
        <v>0</v>
      </c>
      <c r="O35" s="4">
        <v>0</v>
      </c>
      <c r="P35" s="4">
        <v>1</v>
      </c>
      <c r="Q35" s="11">
        <v>0</v>
      </c>
      <c r="R35" s="11">
        <v>0</v>
      </c>
      <c r="S35" s="11">
        <v>0</v>
      </c>
      <c r="T35" s="4">
        <v>1</v>
      </c>
      <c r="U35" s="11">
        <v>0</v>
      </c>
      <c r="V35" s="11">
        <v>280</v>
      </c>
      <c r="W35" s="4"/>
      <c r="X35" s="7" t="s">
        <v>60</v>
      </c>
      <c r="Y35" s="1" t="s">
        <v>60</v>
      </c>
      <c r="Z35" s="12" t="s">
        <v>60</v>
      </c>
      <c r="AA35" s="11">
        <v>0</v>
      </c>
      <c r="AB35" s="6" t="s">
        <v>177</v>
      </c>
    </row>
    <row r="36" spans="1:28" ht="39.75" customHeight="1">
      <c r="A36" s="28" t="s">
        <v>80</v>
      </c>
      <c r="B36" s="9" t="s">
        <v>98</v>
      </c>
      <c r="C36" s="8" t="s">
        <v>50</v>
      </c>
      <c r="D36" s="9" t="s">
        <v>180</v>
      </c>
      <c r="E36" s="8">
        <v>10</v>
      </c>
      <c r="F36" s="1" t="s">
        <v>214</v>
      </c>
      <c r="G36" s="1" t="s">
        <v>215</v>
      </c>
      <c r="H36" s="2" t="s">
        <v>61</v>
      </c>
      <c r="I36" s="3">
        <v>0.85</v>
      </c>
      <c r="J36" s="30" t="s">
        <v>181</v>
      </c>
      <c r="K36" s="10">
        <v>0</v>
      </c>
      <c r="L36" s="10" t="s">
        <v>121</v>
      </c>
      <c r="M36" s="11">
        <v>47</v>
      </c>
      <c r="N36" s="11">
        <v>0</v>
      </c>
      <c r="O36" s="4">
        <v>1</v>
      </c>
      <c r="P36" s="4">
        <v>46</v>
      </c>
      <c r="Q36" s="11">
        <v>0</v>
      </c>
      <c r="R36" s="11">
        <v>0</v>
      </c>
      <c r="S36" s="11">
        <v>0</v>
      </c>
      <c r="T36" s="4">
        <v>47</v>
      </c>
      <c r="U36" s="11">
        <v>0</v>
      </c>
      <c r="V36" s="11">
        <v>814</v>
      </c>
      <c r="W36" s="4"/>
      <c r="X36" s="7" t="s">
        <v>182</v>
      </c>
      <c r="Y36" s="1" t="s">
        <v>94</v>
      </c>
      <c r="Z36" s="12" t="s">
        <v>99</v>
      </c>
      <c r="AA36" s="11">
        <v>1</v>
      </c>
      <c r="AB36" s="6" t="s">
        <v>183</v>
      </c>
    </row>
    <row r="37" spans="1:28" ht="39.75" customHeight="1">
      <c r="A37" s="28" t="s">
        <v>81</v>
      </c>
      <c r="B37" s="9" t="s">
        <v>51</v>
      </c>
      <c r="C37" s="8" t="s">
        <v>48</v>
      </c>
      <c r="D37" s="9" t="s">
        <v>119</v>
      </c>
      <c r="E37" s="8">
        <v>0.4</v>
      </c>
      <c r="F37" s="1" t="s">
        <v>251</v>
      </c>
      <c r="G37" s="1" t="s">
        <v>252</v>
      </c>
      <c r="H37" s="2" t="s">
        <v>49</v>
      </c>
      <c r="I37" s="3">
        <v>4</v>
      </c>
      <c r="J37" s="30" t="s">
        <v>116</v>
      </c>
      <c r="K37" s="10">
        <v>0</v>
      </c>
      <c r="L37" s="10">
        <v>0</v>
      </c>
      <c r="M37" s="11">
        <v>51</v>
      </c>
      <c r="N37" s="11">
        <v>0</v>
      </c>
      <c r="O37" s="4">
        <v>0</v>
      </c>
      <c r="P37" s="4">
        <v>51</v>
      </c>
      <c r="Q37" s="11">
        <v>0</v>
      </c>
      <c r="R37" s="11">
        <v>0</v>
      </c>
      <c r="S37" s="11">
        <v>0</v>
      </c>
      <c r="T37" s="4">
        <v>51</v>
      </c>
      <c r="U37" s="11">
        <v>0</v>
      </c>
      <c r="V37" s="11">
        <v>56</v>
      </c>
      <c r="W37" s="4"/>
      <c r="X37" s="7" t="s">
        <v>60</v>
      </c>
      <c r="Y37" s="1" t="s">
        <v>60</v>
      </c>
      <c r="Z37" s="12" t="s">
        <v>60</v>
      </c>
      <c r="AA37" s="11">
        <v>0</v>
      </c>
      <c r="AB37" s="6" t="s">
        <v>184</v>
      </c>
    </row>
    <row r="38" spans="1:28" ht="39.75" customHeight="1">
      <c r="A38" s="28" t="s">
        <v>83</v>
      </c>
      <c r="B38" s="9" t="s">
        <v>98</v>
      </c>
      <c r="C38" s="8" t="s">
        <v>48</v>
      </c>
      <c r="D38" s="9" t="s">
        <v>185</v>
      </c>
      <c r="E38" s="8">
        <v>6</v>
      </c>
      <c r="F38" s="1" t="s">
        <v>251</v>
      </c>
      <c r="G38" s="1" t="s">
        <v>253</v>
      </c>
      <c r="H38" s="2" t="s">
        <v>49</v>
      </c>
      <c r="I38" s="3">
        <v>3</v>
      </c>
      <c r="J38" s="30" t="s">
        <v>185</v>
      </c>
      <c r="K38" s="10">
        <v>0</v>
      </c>
      <c r="L38" s="10">
        <v>0</v>
      </c>
      <c r="M38" s="11">
        <v>3</v>
      </c>
      <c r="N38" s="11">
        <v>0</v>
      </c>
      <c r="O38" s="4">
        <v>0</v>
      </c>
      <c r="P38" s="4">
        <v>3</v>
      </c>
      <c r="Q38" s="11">
        <v>0</v>
      </c>
      <c r="R38" s="11">
        <v>0</v>
      </c>
      <c r="S38" s="11">
        <v>0</v>
      </c>
      <c r="T38" s="4">
        <v>3</v>
      </c>
      <c r="U38" s="11">
        <v>0</v>
      </c>
      <c r="V38" s="11">
        <v>27</v>
      </c>
      <c r="W38" s="4"/>
      <c r="X38" s="7" t="s">
        <v>60</v>
      </c>
      <c r="Y38" s="1" t="s">
        <v>60</v>
      </c>
      <c r="Z38" s="12" t="s">
        <v>60</v>
      </c>
      <c r="AA38" s="11">
        <v>0</v>
      </c>
      <c r="AB38" s="6" t="s">
        <v>186</v>
      </c>
    </row>
    <row r="39" spans="1:28" ht="39.75" customHeight="1">
      <c r="A39" s="28" t="s">
        <v>101</v>
      </c>
      <c r="B39" s="9" t="s">
        <v>51</v>
      </c>
      <c r="C39" s="8" t="s">
        <v>48</v>
      </c>
      <c r="D39" s="9" t="s">
        <v>128</v>
      </c>
      <c r="E39" s="8">
        <v>6</v>
      </c>
      <c r="F39" s="1" t="s">
        <v>254</v>
      </c>
      <c r="G39" s="1" t="s">
        <v>255</v>
      </c>
      <c r="H39" s="2" t="s">
        <v>49</v>
      </c>
      <c r="I39" s="3">
        <v>3</v>
      </c>
      <c r="J39" s="30" t="s">
        <v>128</v>
      </c>
      <c r="K39" s="10">
        <v>0</v>
      </c>
      <c r="L39" s="10">
        <v>0</v>
      </c>
      <c r="M39" s="11">
        <v>6</v>
      </c>
      <c r="N39" s="11">
        <v>0</v>
      </c>
      <c r="O39" s="4">
        <v>0</v>
      </c>
      <c r="P39" s="4">
        <v>6</v>
      </c>
      <c r="Q39" s="11">
        <v>0</v>
      </c>
      <c r="R39" s="11">
        <v>0</v>
      </c>
      <c r="S39" s="11">
        <v>0</v>
      </c>
      <c r="T39" s="4">
        <v>6</v>
      </c>
      <c r="U39" s="11">
        <v>0</v>
      </c>
      <c r="V39" s="11">
        <v>218</v>
      </c>
      <c r="W39" s="4"/>
      <c r="X39" s="7" t="s">
        <v>60</v>
      </c>
      <c r="Y39" s="1" t="s">
        <v>60</v>
      </c>
      <c r="Z39" s="12" t="s">
        <v>60</v>
      </c>
      <c r="AA39" s="11">
        <v>0</v>
      </c>
      <c r="AB39" s="6" t="s">
        <v>187</v>
      </c>
    </row>
    <row r="40" spans="1:28" ht="39.75" customHeight="1">
      <c r="A40" s="28" t="s">
        <v>102</v>
      </c>
      <c r="B40" s="9" t="s">
        <v>51</v>
      </c>
      <c r="C40" s="8" t="s">
        <v>48</v>
      </c>
      <c r="D40" s="9" t="s">
        <v>125</v>
      </c>
      <c r="E40" s="8">
        <v>0.4</v>
      </c>
      <c r="F40" s="1" t="s">
        <v>256</v>
      </c>
      <c r="G40" s="1" t="s">
        <v>257</v>
      </c>
      <c r="H40" s="2" t="s">
        <v>49</v>
      </c>
      <c r="I40" s="3">
        <v>4</v>
      </c>
      <c r="J40" s="30" t="s">
        <v>188</v>
      </c>
      <c r="K40" s="10">
        <v>0</v>
      </c>
      <c r="L40" s="10">
        <v>0</v>
      </c>
      <c r="M40" s="11">
        <v>36</v>
      </c>
      <c r="N40" s="11">
        <v>0</v>
      </c>
      <c r="O40" s="4">
        <v>0</v>
      </c>
      <c r="P40" s="4">
        <v>36</v>
      </c>
      <c r="Q40" s="11">
        <v>0</v>
      </c>
      <c r="R40" s="11">
        <v>0</v>
      </c>
      <c r="S40" s="11">
        <v>0</v>
      </c>
      <c r="T40" s="4">
        <v>36</v>
      </c>
      <c r="U40" s="11">
        <v>0</v>
      </c>
      <c r="V40" s="11">
        <v>43</v>
      </c>
      <c r="W40" s="4"/>
      <c r="X40" s="7" t="s">
        <v>60</v>
      </c>
      <c r="Y40" s="1" t="s">
        <v>60</v>
      </c>
      <c r="Z40" s="12" t="s">
        <v>60</v>
      </c>
      <c r="AA40" s="11">
        <v>0</v>
      </c>
      <c r="AB40" s="6" t="s">
        <v>189</v>
      </c>
    </row>
    <row r="41" spans="1:28" ht="39.75" customHeight="1">
      <c r="A41" s="28" t="s">
        <v>103</v>
      </c>
      <c r="B41" s="9" t="s">
        <v>51</v>
      </c>
      <c r="C41" s="8" t="s">
        <v>48</v>
      </c>
      <c r="D41" s="9" t="s">
        <v>190</v>
      </c>
      <c r="E41" s="8">
        <v>6</v>
      </c>
      <c r="F41" s="1" t="s">
        <v>256</v>
      </c>
      <c r="G41" s="1" t="s">
        <v>258</v>
      </c>
      <c r="H41" s="2" t="s">
        <v>49</v>
      </c>
      <c r="I41" s="3">
        <v>3</v>
      </c>
      <c r="J41" s="30" t="s">
        <v>190</v>
      </c>
      <c r="K41" s="10">
        <v>0</v>
      </c>
      <c r="L41" s="10">
        <v>0</v>
      </c>
      <c r="M41" s="11">
        <v>103</v>
      </c>
      <c r="N41" s="11">
        <v>0</v>
      </c>
      <c r="O41" s="4">
        <v>0</v>
      </c>
      <c r="P41" s="4">
        <v>103</v>
      </c>
      <c r="Q41" s="11">
        <v>0</v>
      </c>
      <c r="R41" s="11">
        <v>0</v>
      </c>
      <c r="S41" s="11">
        <v>0</v>
      </c>
      <c r="T41" s="4">
        <v>103</v>
      </c>
      <c r="U41" s="11">
        <v>0</v>
      </c>
      <c r="V41" s="11">
        <v>588</v>
      </c>
      <c r="W41" s="4"/>
      <c r="X41" s="7" t="s">
        <v>60</v>
      </c>
      <c r="Y41" s="1" t="s">
        <v>60</v>
      </c>
      <c r="Z41" s="12" t="s">
        <v>60</v>
      </c>
      <c r="AA41" s="11">
        <v>0</v>
      </c>
      <c r="AB41" s="6" t="s">
        <v>191</v>
      </c>
    </row>
    <row r="42" spans="1:28" ht="39.75" customHeight="1">
      <c r="A42" s="28" t="s">
        <v>104</v>
      </c>
      <c r="B42" s="9" t="s">
        <v>126</v>
      </c>
      <c r="C42" s="8" t="s">
        <v>48</v>
      </c>
      <c r="D42" s="9" t="s">
        <v>192</v>
      </c>
      <c r="E42" s="8">
        <v>6</v>
      </c>
      <c r="F42" s="1" t="s">
        <v>259</v>
      </c>
      <c r="G42" s="1" t="s">
        <v>260</v>
      </c>
      <c r="H42" s="2" t="s">
        <v>49</v>
      </c>
      <c r="I42" s="3">
        <v>3</v>
      </c>
      <c r="J42" s="30" t="s">
        <v>192</v>
      </c>
      <c r="K42" s="10">
        <v>0</v>
      </c>
      <c r="L42" s="10">
        <v>0</v>
      </c>
      <c r="M42" s="11">
        <v>11</v>
      </c>
      <c r="N42" s="11">
        <v>0</v>
      </c>
      <c r="O42" s="4">
        <v>0</v>
      </c>
      <c r="P42" s="4">
        <v>11</v>
      </c>
      <c r="Q42" s="11">
        <v>0</v>
      </c>
      <c r="R42" s="11">
        <v>0</v>
      </c>
      <c r="S42" s="11">
        <v>0</v>
      </c>
      <c r="T42" s="4">
        <v>11</v>
      </c>
      <c r="U42" s="11">
        <v>0</v>
      </c>
      <c r="V42" s="11">
        <v>337</v>
      </c>
      <c r="W42" s="4"/>
      <c r="X42" s="7" t="s">
        <v>60</v>
      </c>
      <c r="Y42" s="1" t="s">
        <v>60</v>
      </c>
      <c r="Z42" s="12" t="s">
        <v>60</v>
      </c>
      <c r="AA42" s="11">
        <v>0</v>
      </c>
      <c r="AB42" s="6" t="s">
        <v>193</v>
      </c>
    </row>
    <row r="43" spans="1:28" ht="39.75" customHeight="1">
      <c r="A43" s="28" t="s">
        <v>105</v>
      </c>
      <c r="B43" s="9" t="s">
        <v>51</v>
      </c>
      <c r="C43" s="5" t="s">
        <v>48</v>
      </c>
      <c r="D43" s="9" t="s">
        <v>119</v>
      </c>
      <c r="E43" s="5">
        <v>0.4</v>
      </c>
      <c r="F43" s="1" t="s">
        <v>261</v>
      </c>
      <c r="G43" s="1" t="s">
        <v>262</v>
      </c>
      <c r="H43" s="2" t="s">
        <v>49</v>
      </c>
      <c r="I43" s="3">
        <v>4</v>
      </c>
      <c r="J43" s="31" t="s">
        <v>194</v>
      </c>
      <c r="K43" s="4">
        <v>0</v>
      </c>
      <c r="L43" s="4">
        <v>0</v>
      </c>
      <c r="M43" s="32">
        <v>13</v>
      </c>
      <c r="N43" s="32">
        <v>0</v>
      </c>
      <c r="O43" s="4">
        <v>0</v>
      </c>
      <c r="P43" s="4">
        <v>13</v>
      </c>
      <c r="Q43" s="32">
        <v>0</v>
      </c>
      <c r="R43" s="32">
        <v>0</v>
      </c>
      <c r="S43" s="32">
        <v>0</v>
      </c>
      <c r="T43" s="4">
        <v>13</v>
      </c>
      <c r="U43" s="32">
        <v>0</v>
      </c>
      <c r="V43" s="32">
        <v>20</v>
      </c>
      <c r="W43" s="4"/>
      <c r="X43" s="7" t="s">
        <v>60</v>
      </c>
      <c r="Y43" s="1" t="s">
        <v>60</v>
      </c>
      <c r="Z43" s="33" t="s">
        <v>60</v>
      </c>
      <c r="AA43" s="32">
        <v>0</v>
      </c>
      <c r="AB43" s="6" t="s">
        <v>195</v>
      </c>
    </row>
    <row r="44" spans="1:28" ht="39.75" customHeight="1">
      <c r="A44" s="28" t="s">
        <v>106</v>
      </c>
      <c r="B44" s="9" t="s">
        <v>51</v>
      </c>
      <c r="C44" s="8" t="s">
        <v>48</v>
      </c>
      <c r="D44" s="9" t="s">
        <v>196</v>
      </c>
      <c r="E44" s="8">
        <v>6</v>
      </c>
      <c r="F44" s="1" t="s">
        <v>263</v>
      </c>
      <c r="G44" s="1" t="s">
        <v>264</v>
      </c>
      <c r="H44" s="2" t="s">
        <v>49</v>
      </c>
      <c r="I44" s="3">
        <v>3</v>
      </c>
      <c r="J44" s="30" t="s">
        <v>196</v>
      </c>
      <c r="K44" s="10">
        <v>0</v>
      </c>
      <c r="L44" s="10">
        <v>0</v>
      </c>
      <c r="M44" s="11">
        <v>16</v>
      </c>
      <c r="N44" s="11">
        <v>0</v>
      </c>
      <c r="O44" s="4">
        <v>0</v>
      </c>
      <c r="P44" s="4">
        <v>16</v>
      </c>
      <c r="Q44" s="11">
        <v>0</v>
      </c>
      <c r="R44" s="11">
        <v>0</v>
      </c>
      <c r="S44" s="11">
        <v>0</v>
      </c>
      <c r="T44" s="4">
        <v>16</v>
      </c>
      <c r="U44" s="11">
        <v>0</v>
      </c>
      <c r="V44" s="11">
        <v>230</v>
      </c>
      <c r="W44" s="4"/>
      <c r="X44" s="7" t="s">
        <v>60</v>
      </c>
      <c r="Y44" s="1" t="s">
        <v>60</v>
      </c>
      <c r="Z44" s="12" t="s">
        <v>60</v>
      </c>
      <c r="AA44" s="11">
        <v>0</v>
      </c>
      <c r="AB44" s="6" t="s">
        <v>197</v>
      </c>
    </row>
    <row r="45" spans="1:28" ht="39.75" customHeight="1">
      <c r="A45" s="28" t="s">
        <v>107</v>
      </c>
      <c r="B45" s="9" t="s">
        <v>126</v>
      </c>
      <c r="C45" s="8" t="s">
        <v>48</v>
      </c>
      <c r="D45" s="9" t="s">
        <v>115</v>
      </c>
      <c r="E45" s="8">
        <v>6</v>
      </c>
      <c r="F45" s="1" t="s">
        <v>263</v>
      </c>
      <c r="G45" s="1" t="s">
        <v>264</v>
      </c>
      <c r="H45" s="2" t="s">
        <v>49</v>
      </c>
      <c r="I45" s="3">
        <v>3</v>
      </c>
      <c r="J45" s="30" t="s">
        <v>198</v>
      </c>
      <c r="K45" s="10">
        <v>0</v>
      </c>
      <c r="L45" s="10">
        <v>0</v>
      </c>
      <c r="M45" s="11">
        <v>8</v>
      </c>
      <c r="N45" s="11">
        <v>0</v>
      </c>
      <c r="O45" s="4">
        <v>0</v>
      </c>
      <c r="P45" s="4">
        <v>8</v>
      </c>
      <c r="Q45" s="11">
        <v>0</v>
      </c>
      <c r="R45" s="11">
        <v>0</v>
      </c>
      <c r="S45" s="11">
        <v>0</v>
      </c>
      <c r="T45" s="4">
        <v>8</v>
      </c>
      <c r="U45" s="11">
        <v>0</v>
      </c>
      <c r="V45" s="11">
        <v>370</v>
      </c>
      <c r="W45" s="4"/>
      <c r="X45" s="7" t="s">
        <v>60</v>
      </c>
      <c r="Y45" s="1" t="s">
        <v>60</v>
      </c>
      <c r="Z45" s="12" t="s">
        <v>60</v>
      </c>
      <c r="AA45" s="11">
        <v>0</v>
      </c>
      <c r="AB45" s="6" t="s">
        <v>199</v>
      </c>
    </row>
    <row r="46" spans="1:28" ht="39.75" customHeight="1">
      <c r="A46" s="28" t="s">
        <v>108</v>
      </c>
      <c r="B46" s="9" t="s">
        <v>51</v>
      </c>
      <c r="C46" s="5" t="s">
        <v>48</v>
      </c>
      <c r="D46" s="9" t="s">
        <v>200</v>
      </c>
      <c r="E46" s="5">
        <v>6</v>
      </c>
      <c r="F46" s="1" t="s">
        <v>265</v>
      </c>
      <c r="G46" s="1" t="s">
        <v>266</v>
      </c>
      <c r="H46" s="2" t="s">
        <v>49</v>
      </c>
      <c r="I46" s="3">
        <v>3</v>
      </c>
      <c r="J46" s="31" t="s">
        <v>200</v>
      </c>
      <c r="K46" s="4">
        <v>0</v>
      </c>
      <c r="L46" s="4">
        <v>0</v>
      </c>
      <c r="M46" s="32">
        <v>1</v>
      </c>
      <c r="N46" s="32">
        <v>0</v>
      </c>
      <c r="O46" s="4">
        <v>0</v>
      </c>
      <c r="P46" s="4">
        <v>1</v>
      </c>
      <c r="Q46" s="32">
        <v>0</v>
      </c>
      <c r="R46" s="32">
        <v>0</v>
      </c>
      <c r="S46" s="32">
        <v>0</v>
      </c>
      <c r="T46" s="4">
        <v>1</v>
      </c>
      <c r="U46" s="32">
        <v>0</v>
      </c>
      <c r="V46" s="32">
        <v>15</v>
      </c>
      <c r="W46" s="4"/>
      <c r="X46" s="7" t="s">
        <v>60</v>
      </c>
      <c r="Y46" s="1" t="s">
        <v>60</v>
      </c>
      <c r="Z46" s="33" t="s">
        <v>60</v>
      </c>
      <c r="AA46" s="32">
        <v>0</v>
      </c>
      <c r="AB46" s="6" t="s">
        <v>201</v>
      </c>
    </row>
    <row r="47" spans="1:28" ht="39.75" customHeight="1">
      <c r="A47" s="28" t="s">
        <v>109</v>
      </c>
      <c r="B47" s="9" t="s">
        <v>51</v>
      </c>
      <c r="C47" s="8" t="s">
        <v>48</v>
      </c>
      <c r="D47" s="9" t="s">
        <v>202</v>
      </c>
      <c r="E47" s="8">
        <v>6</v>
      </c>
      <c r="F47" s="1" t="s">
        <v>267</v>
      </c>
      <c r="G47" s="1" t="s">
        <v>271</v>
      </c>
      <c r="H47" s="2" t="s">
        <v>49</v>
      </c>
      <c r="I47" s="3">
        <v>1</v>
      </c>
      <c r="J47" s="30" t="s">
        <v>202</v>
      </c>
      <c r="K47" s="10">
        <v>0</v>
      </c>
      <c r="L47" s="10">
        <v>0</v>
      </c>
      <c r="M47" s="11">
        <v>1</v>
      </c>
      <c r="N47" s="11">
        <v>0</v>
      </c>
      <c r="O47" s="4">
        <v>0</v>
      </c>
      <c r="P47" s="4">
        <v>1</v>
      </c>
      <c r="Q47" s="11">
        <v>0</v>
      </c>
      <c r="R47" s="11">
        <v>0</v>
      </c>
      <c r="S47" s="11">
        <v>0</v>
      </c>
      <c r="T47" s="4">
        <v>1</v>
      </c>
      <c r="U47" s="11">
        <v>0</v>
      </c>
      <c r="V47" s="11">
        <v>436</v>
      </c>
      <c r="W47" s="4"/>
      <c r="X47" s="7" t="s">
        <v>60</v>
      </c>
      <c r="Y47" s="1" t="s">
        <v>60</v>
      </c>
      <c r="Z47" s="12" t="s">
        <v>60</v>
      </c>
      <c r="AA47" s="11">
        <v>0</v>
      </c>
      <c r="AB47" s="6" t="s">
        <v>203</v>
      </c>
    </row>
    <row r="48" spans="1:28" ht="39.75" customHeight="1">
      <c r="A48" s="28" t="s">
        <v>110</v>
      </c>
      <c r="B48" s="9" t="s">
        <v>126</v>
      </c>
      <c r="C48" s="8" t="s">
        <v>67</v>
      </c>
      <c r="D48" s="9" t="s">
        <v>124</v>
      </c>
      <c r="E48" s="8">
        <v>6</v>
      </c>
      <c r="F48" s="1" t="s">
        <v>265</v>
      </c>
      <c r="G48" s="1" t="s">
        <v>267</v>
      </c>
      <c r="H48" s="2" t="s">
        <v>49</v>
      </c>
      <c r="I48" s="3">
        <v>1</v>
      </c>
      <c r="J48" s="30" t="s">
        <v>204</v>
      </c>
      <c r="K48" s="10">
        <v>0</v>
      </c>
      <c r="L48" s="10">
        <v>0</v>
      </c>
      <c r="M48" s="11">
        <v>6</v>
      </c>
      <c r="N48" s="11">
        <v>0</v>
      </c>
      <c r="O48" s="4">
        <v>0</v>
      </c>
      <c r="P48" s="4">
        <v>6</v>
      </c>
      <c r="Q48" s="11">
        <v>0</v>
      </c>
      <c r="R48" s="11">
        <v>0</v>
      </c>
      <c r="S48" s="11">
        <v>6</v>
      </c>
      <c r="T48" s="4">
        <v>0</v>
      </c>
      <c r="U48" s="11">
        <v>0</v>
      </c>
      <c r="V48" s="11">
        <v>653</v>
      </c>
      <c r="W48" s="4"/>
      <c r="X48" s="7" t="s">
        <v>60</v>
      </c>
      <c r="Y48" s="1" t="s">
        <v>60</v>
      </c>
      <c r="Z48" s="12" t="s">
        <v>60</v>
      </c>
      <c r="AA48" s="11">
        <v>0</v>
      </c>
      <c r="AB48" s="6" t="s">
        <v>205</v>
      </c>
    </row>
    <row r="49" spans="1:28" s="37" customFormat="1" ht="39.75" customHeight="1">
      <c r="A49" s="28" t="s">
        <v>111</v>
      </c>
      <c r="B49" s="9" t="s">
        <v>126</v>
      </c>
      <c r="C49" s="8" t="s">
        <v>48</v>
      </c>
      <c r="D49" s="9" t="s">
        <v>113</v>
      </c>
      <c r="E49" s="8">
        <v>6</v>
      </c>
      <c r="F49" s="1" t="s">
        <v>268</v>
      </c>
      <c r="G49" s="1" t="s">
        <v>269</v>
      </c>
      <c r="H49" s="2" t="s">
        <v>49</v>
      </c>
      <c r="I49" s="3">
        <v>3</v>
      </c>
      <c r="J49" s="30" t="s">
        <v>113</v>
      </c>
      <c r="K49" s="10">
        <v>0</v>
      </c>
      <c r="L49" s="10">
        <v>0</v>
      </c>
      <c r="M49" s="11">
        <v>1</v>
      </c>
      <c r="N49" s="11">
        <v>0</v>
      </c>
      <c r="O49" s="4">
        <v>0</v>
      </c>
      <c r="P49" s="4">
        <v>1</v>
      </c>
      <c r="Q49" s="11">
        <v>0</v>
      </c>
      <c r="R49" s="11">
        <v>0</v>
      </c>
      <c r="S49" s="11">
        <v>0</v>
      </c>
      <c r="T49" s="4">
        <v>1</v>
      </c>
      <c r="U49" s="11">
        <v>0</v>
      </c>
      <c r="V49" s="11">
        <v>15</v>
      </c>
      <c r="W49" s="4"/>
      <c r="X49" s="7" t="s">
        <v>60</v>
      </c>
      <c r="Y49" s="1" t="s">
        <v>60</v>
      </c>
      <c r="Z49" s="12" t="s">
        <v>60</v>
      </c>
      <c r="AA49" s="11">
        <v>0</v>
      </c>
      <c r="AB49" s="6" t="s">
        <v>206</v>
      </c>
    </row>
    <row r="50" spans="1:28" s="37" customFormat="1" ht="39.75" customHeight="1">
      <c r="A50" s="28" t="s">
        <v>112</v>
      </c>
      <c r="B50" s="9" t="s">
        <v>51</v>
      </c>
      <c r="C50" s="8" t="s">
        <v>50</v>
      </c>
      <c r="D50" s="9" t="s">
        <v>207</v>
      </c>
      <c r="E50" s="8">
        <v>6</v>
      </c>
      <c r="F50" s="1" t="s">
        <v>216</v>
      </c>
      <c r="G50" s="1" t="s">
        <v>217</v>
      </c>
      <c r="H50" s="2" t="s">
        <v>61</v>
      </c>
      <c r="I50" s="3">
        <v>0.66</v>
      </c>
      <c r="J50" s="30" t="s">
        <v>208</v>
      </c>
      <c r="K50" s="10">
        <v>0</v>
      </c>
      <c r="L50" s="10" t="s">
        <v>209</v>
      </c>
      <c r="M50" s="11">
        <v>8</v>
      </c>
      <c r="N50" s="11">
        <v>0</v>
      </c>
      <c r="O50" s="4">
        <v>1</v>
      </c>
      <c r="P50" s="4">
        <v>7</v>
      </c>
      <c r="Q50" s="11">
        <v>0</v>
      </c>
      <c r="R50" s="11">
        <v>0</v>
      </c>
      <c r="S50" s="11">
        <v>0</v>
      </c>
      <c r="T50" s="4">
        <v>8</v>
      </c>
      <c r="U50" s="11">
        <v>0</v>
      </c>
      <c r="V50" s="11">
        <v>381</v>
      </c>
      <c r="W50" s="4"/>
      <c r="X50" s="7" t="s">
        <v>210</v>
      </c>
      <c r="Y50" s="1" t="s">
        <v>94</v>
      </c>
      <c r="Z50" s="12" t="s">
        <v>99</v>
      </c>
      <c r="AA50" s="11">
        <v>1</v>
      </c>
      <c r="AB50" s="6" t="s">
        <v>211</v>
      </c>
    </row>
    <row r="51" spans="1:28" ht="15">
      <c r="A51" s="38"/>
      <c r="B51" s="39"/>
      <c r="C51" s="40"/>
      <c r="D51" s="40"/>
      <c r="E51" s="40"/>
      <c r="F51" s="41"/>
      <c r="G51" s="41"/>
      <c r="H51" s="42"/>
      <c r="I51" s="43"/>
      <c r="J51" s="44"/>
      <c r="K51" s="44"/>
      <c r="L51" s="44"/>
      <c r="M51" s="45"/>
      <c r="N51" s="45"/>
      <c r="O51" s="45"/>
      <c r="P51" s="44"/>
      <c r="Q51" s="45"/>
      <c r="R51" s="45"/>
      <c r="S51" s="45"/>
      <c r="T51" s="45"/>
      <c r="U51" s="45"/>
      <c r="V51" s="45"/>
      <c r="W51" s="44"/>
      <c r="X51" s="46"/>
      <c r="Y51" s="41"/>
      <c r="Z51" s="38"/>
      <c r="AA51" s="45"/>
      <c r="AB51" s="40"/>
    </row>
    <row r="52" ht="15">
      <c r="AB52" s="47"/>
    </row>
    <row r="53" spans="2:28" ht="15">
      <c r="B53" s="126" t="s">
        <v>97</v>
      </c>
      <c r="C53" s="127"/>
      <c r="D53" s="127"/>
      <c r="E53" s="127"/>
      <c r="F53" s="127"/>
      <c r="G53" s="128"/>
      <c r="H53" s="48" t="s">
        <v>84</v>
      </c>
      <c r="I53" s="49"/>
      <c r="J53" s="50">
        <f>J54+J56</f>
        <v>40</v>
      </c>
      <c r="K53" s="49" t="s">
        <v>85</v>
      </c>
      <c r="L53" s="49" t="s">
        <v>85</v>
      </c>
      <c r="M53" s="49"/>
      <c r="N53" s="49"/>
      <c r="O53" s="49"/>
      <c r="P53" s="50"/>
      <c r="Q53" s="49"/>
      <c r="R53" s="49"/>
      <c r="S53" s="49"/>
      <c r="T53" s="49"/>
      <c r="U53" s="49"/>
      <c r="V53" s="49"/>
      <c r="W53" s="49"/>
      <c r="X53" s="51" t="s">
        <v>85</v>
      </c>
      <c r="Y53" s="51" t="s">
        <v>85</v>
      </c>
      <c r="Z53" s="51" t="s">
        <v>85</v>
      </c>
      <c r="AA53" s="49" t="s">
        <v>86</v>
      </c>
      <c r="AB53" s="52"/>
    </row>
    <row r="54" spans="2:28" ht="15" customHeight="1">
      <c r="B54" s="129" t="s">
        <v>87</v>
      </c>
      <c r="C54" s="130"/>
      <c r="D54" s="130"/>
      <c r="E54" s="130"/>
      <c r="F54" s="130"/>
      <c r="G54" s="131"/>
      <c r="H54" s="48" t="s">
        <v>49</v>
      </c>
      <c r="I54" s="53"/>
      <c r="J54" s="54">
        <v>37</v>
      </c>
      <c r="K54" s="53" t="s">
        <v>85</v>
      </c>
      <c r="L54" s="53" t="s">
        <v>85</v>
      </c>
      <c r="M54" s="53"/>
      <c r="N54" s="53"/>
      <c r="O54" s="53"/>
      <c r="P54" s="54"/>
      <c r="Q54" s="53"/>
      <c r="R54" s="53"/>
      <c r="S54" s="53"/>
      <c r="T54" s="53"/>
      <c r="U54" s="53"/>
      <c r="V54" s="53"/>
      <c r="W54" s="53"/>
      <c r="X54" s="55" t="s">
        <v>85</v>
      </c>
      <c r="Y54" s="55" t="s">
        <v>85</v>
      </c>
      <c r="Z54" s="55" t="s">
        <v>85</v>
      </c>
      <c r="AA54" s="53" t="s">
        <v>60</v>
      </c>
      <c r="AB54" s="52"/>
    </row>
    <row r="55" spans="2:28" ht="15" customHeight="1">
      <c r="B55" s="129" t="s">
        <v>88</v>
      </c>
      <c r="C55" s="130"/>
      <c r="D55" s="130"/>
      <c r="E55" s="130"/>
      <c r="F55" s="130"/>
      <c r="G55" s="131"/>
      <c r="H55" s="48" t="s">
        <v>89</v>
      </c>
      <c r="I55" s="53"/>
      <c r="J55" s="54" t="s">
        <v>85</v>
      </c>
      <c r="K55" s="53" t="s">
        <v>85</v>
      </c>
      <c r="L55" s="53" t="s">
        <v>85</v>
      </c>
      <c r="M55" s="53"/>
      <c r="N55" s="53"/>
      <c r="O55" s="53"/>
      <c r="P55" s="54"/>
      <c r="Q55" s="53"/>
      <c r="R55" s="53"/>
      <c r="S55" s="53"/>
      <c r="T55" s="53"/>
      <c r="U55" s="53"/>
      <c r="V55" s="53"/>
      <c r="W55" s="53"/>
      <c r="X55" s="55" t="s">
        <v>85</v>
      </c>
      <c r="Y55" s="55" t="s">
        <v>85</v>
      </c>
      <c r="Z55" s="55" t="s">
        <v>85</v>
      </c>
      <c r="AA55" s="53" t="s">
        <v>60</v>
      </c>
      <c r="AB55" s="52"/>
    </row>
    <row r="56" spans="2:28" ht="15">
      <c r="B56" s="129" t="s">
        <v>90</v>
      </c>
      <c r="C56" s="130"/>
      <c r="D56" s="130"/>
      <c r="E56" s="130"/>
      <c r="F56" s="130"/>
      <c r="G56" s="131"/>
      <c r="H56" s="48" t="s">
        <v>82</v>
      </c>
      <c r="I56" s="53"/>
      <c r="J56" s="54">
        <v>3</v>
      </c>
      <c r="K56" s="53" t="s">
        <v>85</v>
      </c>
      <c r="L56" s="53" t="s">
        <v>85</v>
      </c>
      <c r="M56" s="53"/>
      <c r="N56" s="53"/>
      <c r="O56" s="53"/>
      <c r="P56" s="54"/>
      <c r="Q56" s="53"/>
      <c r="R56" s="53"/>
      <c r="S56" s="53"/>
      <c r="T56" s="53"/>
      <c r="U56" s="53"/>
      <c r="V56" s="53"/>
      <c r="W56" s="53"/>
      <c r="X56" s="55" t="s">
        <v>85</v>
      </c>
      <c r="Y56" s="55" t="s">
        <v>85</v>
      </c>
      <c r="Z56" s="55" t="s">
        <v>85</v>
      </c>
      <c r="AA56" s="53" t="s">
        <v>86</v>
      </c>
      <c r="AB56" s="52"/>
    </row>
    <row r="57" spans="2:28" ht="15" customHeight="1">
      <c r="B57" s="129" t="s">
        <v>91</v>
      </c>
      <c r="C57" s="130"/>
      <c r="D57" s="130"/>
      <c r="E57" s="130"/>
      <c r="F57" s="130"/>
      <c r="G57" s="131"/>
      <c r="H57" s="48" t="s">
        <v>92</v>
      </c>
      <c r="I57" s="53"/>
      <c r="J57" s="54" t="s">
        <v>85</v>
      </c>
      <c r="K57" s="53" t="s">
        <v>85</v>
      </c>
      <c r="L57" s="53" t="s">
        <v>85</v>
      </c>
      <c r="M57" s="53"/>
      <c r="N57" s="53"/>
      <c r="O57" s="53"/>
      <c r="P57" s="54"/>
      <c r="Q57" s="53"/>
      <c r="R57" s="53"/>
      <c r="S57" s="53"/>
      <c r="T57" s="53"/>
      <c r="U57" s="53"/>
      <c r="V57" s="53"/>
      <c r="W57" s="53"/>
      <c r="X57" s="55" t="s">
        <v>85</v>
      </c>
      <c r="Y57" s="55" t="s">
        <v>85</v>
      </c>
      <c r="Z57" s="55" t="s">
        <v>85</v>
      </c>
      <c r="AA57" s="53" t="s">
        <v>56</v>
      </c>
      <c r="AB57" s="52"/>
    </row>
    <row r="58" ht="21.75" customHeight="1">
      <c r="AB58" s="47"/>
    </row>
    <row r="59" spans="2:28" ht="15">
      <c r="B59" s="126" t="s">
        <v>97</v>
      </c>
      <c r="C59" s="127"/>
      <c r="D59" s="127"/>
      <c r="E59" s="127"/>
      <c r="F59" s="127"/>
      <c r="G59" s="128"/>
      <c r="H59" s="48" t="s">
        <v>84</v>
      </c>
      <c r="I59" s="49"/>
      <c r="J59" s="50">
        <f>J53</f>
        <v>40</v>
      </c>
      <c r="K59" s="49" t="s">
        <v>85</v>
      </c>
      <c r="L59" s="49" t="s">
        <v>85</v>
      </c>
      <c r="M59" s="49"/>
      <c r="N59" s="49"/>
      <c r="O59" s="49"/>
      <c r="P59" s="50"/>
      <c r="Q59" s="49"/>
      <c r="R59" s="49"/>
      <c r="S59" s="49"/>
      <c r="T59" s="49"/>
      <c r="U59" s="49"/>
      <c r="V59" s="49"/>
      <c r="W59" s="49"/>
      <c r="X59" s="51" t="s">
        <v>85</v>
      </c>
      <c r="Y59" s="51" t="s">
        <v>85</v>
      </c>
      <c r="Z59" s="51" t="s">
        <v>85</v>
      </c>
      <c r="AA59" s="49" t="s">
        <v>86</v>
      </c>
      <c r="AB59" s="47"/>
    </row>
    <row r="60" spans="2:27" ht="15">
      <c r="B60" s="129" t="s">
        <v>87</v>
      </c>
      <c r="C60" s="130"/>
      <c r="D60" s="130"/>
      <c r="E60" s="130"/>
      <c r="F60" s="130"/>
      <c r="G60" s="131"/>
      <c r="H60" s="48" t="s">
        <v>49</v>
      </c>
      <c r="I60" s="53"/>
      <c r="J60" s="54">
        <f>J54</f>
        <v>37</v>
      </c>
      <c r="K60" s="53" t="s">
        <v>85</v>
      </c>
      <c r="L60" s="53" t="s">
        <v>85</v>
      </c>
      <c r="M60" s="53"/>
      <c r="N60" s="53"/>
      <c r="O60" s="53"/>
      <c r="P60" s="54"/>
      <c r="Q60" s="53"/>
      <c r="R60" s="53"/>
      <c r="S60" s="53"/>
      <c r="T60" s="53"/>
      <c r="U60" s="53"/>
      <c r="V60" s="53"/>
      <c r="W60" s="53"/>
      <c r="X60" s="55" t="s">
        <v>85</v>
      </c>
      <c r="Y60" s="55" t="s">
        <v>85</v>
      </c>
      <c r="Z60" s="55" t="s">
        <v>85</v>
      </c>
      <c r="AA60" s="53" t="s">
        <v>60</v>
      </c>
    </row>
    <row r="61" spans="2:27" ht="15">
      <c r="B61" s="129" t="s">
        <v>88</v>
      </c>
      <c r="C61" s="130"/>
      <c r="D61" s="130"/>
      <c r="E61" s="130"/>
      <c r="F61" s="130"/>
      <c r="G61" s="131"/>
      <c r="H61" s="48" t="s">
        <v>89</v>
      </c>
      <c r="I61" s="53"/>
      <c r="J61" s="54" t="s">
        <v>85</v>
      </c>
      <c r="K61" s="53" t="s">
        <v>85</v>
      </c>
      <c r="L61" s="53" t="s">
        <v>85</v>
      </c>
      <c r="M61" s="53"/>
      <c r="N61" s="53"/>
      <c r="O61" s="53"/>
      <c r="P61" s="54"/>
      <c r="Q61" s="53"/>
      <c r="R61" s="53"/>
      <c r="S61" s="53"/>
      <c r="T61" s="53"/>
      <c r="U61" s="53"/>
      <c r="V61" s="53"/>
      <c r="W61" s="53"/>
      <c r="X61" s="55" t="s">
        <v>85</v>
      </c>
      <c r="Y61" s="55" t="s">
        <v>85</v>
      </c>
      <c r="Z61" s="55" t="s">
        <v>85</v>
      </c>
      <c r="AA61" s="53" t="s">
        <v>60</v>
      </c>
    </row>
    <row r="62" spans="2:27" ht="15">
      <c r="B62" s="129" t="s">
        <v>90</v>
      </c>
      <c r="C62" s="130"/>
      <c r="D62" s="130"/>
      <c r="E62" s="130"/>
      <c r="F62" s="130"/>
      <c r="G62" s="131"/>
      <c r="H62" s="48" t="s">
        <v>82</v>
      </c>
      <c r="I62" s="53"/>
      <c r="J62" s="54">
        <f>J56</f>
        <v>3</v>
      </c>
      <c r="K62" s="53" t="s">
        <v>85</v>
      </c>
      <c r="L62" s="53" t="s">
        <v>85</v>
      </c>
      <c r="M62" s="53"/>
      <c r="N62" s="53"/>
      <c r="O62" s="53"/>
      <c r="P62" s="54"/>
      <c r="Q62" s="53"/>
      <c r="R62" s="53"/>
      <c r="S62" s="53"/>
      <c r="T62" s="53"/>
      <c r="U62" s="53"/>
      <c r="V62" s="53"/>
      <c r="W62" s="53"/>
      <c r="X62" s="55" t="s">
        <v>85</v>
      </c>
      <c r="Y62" s="55" t="s">
        <v>85</v>
      </c>
      <c r="Z62" s="55" t="s">
        <v>85</v>
      </c>
      <c r="AA62" s="53" t="s">
        <v>86</v>
      </c>
    </row>
    <row r="63" spans="2:27" ht="15">
      <c r="B63" s="129" t="s">
        <v>91</v>
      </c>
      <c r="C63" s="130"/>
      <c r="D63" s="130"/>
      <c r="E63" s="130"/>
      <c r="F63" s="130"/>
      <c r="G63" s="131"/>
      <c r="H63" s="48" t="s">
        <v>92</v>
      </c>
      <c r="I63" s="53"/>
      <c r="J63" s="54" t="s">
        <v>85</v>
      </c>
      <c r="K63" s="53" t="s">
        <v>85</v>
      </c>
      <c r="L63" s="53" t="s">
        <v>85</v>
      </c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53"/>
      <c r="X63" s="55" t="s">
        <v>85</v>
      </c>
      <c r="Y63" s="55" t="s">
        <v>85</v>
      </c>
      <c r="Z63" s="55" t="s">
        <v>85</v>
      </c>
      <c r="AA63" s="53" t="s">
        <v>56</v>
      </c>
    </row>
  </sheetData>
  <sheetProtection/>
  <autoFilter ref="H10:H50"/>
  <mergeCells count="40">
    <mergeCell ref="B59:G59"/>
    <mergeCell ref="B60:G60"/>
    <mergeCell ref="B61:G61"/>
    <mergeCell ref="B62:G62"/>
    <mergeCell ref="B63:G63"/>
    <mergeCell ref="B56:G56"/>
    <mergeCell ref="B57:G57"/>
    <mergeCell ref="Z8:Z9"/>
    <mergeCell ref="B53:G53"/>
    <mergeCell ref="B54:G54"/>
    <mergeCell ref="B55:G55"/>
    <mergeCell ref="L7:L9"/>
    <mergeCell ref="M7:U7"/>
    <mergeCell ref="M8:M9"/>
    <mergeCell ref="AB6:AB9"/>
    <mergeCell ref="G7:G9"/>
    <mergeCell ref="V7:V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A1:O1"/>
    <mergeCell ref="A3:T3"/>
    <mergeCell ref="A4:T4"/>
    <mergeCell ref="A6:I6"/>
    <mergeCell ref="J6:V6"/>
    <mergeCell ref="W6:W9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="80" zoomScaleNormal="80" zoomScalePageLayoutView="0" workbookViewId="0" topLeftCell="A1">
      <selection activeCell="J63" sqref="J63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37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ht="15">
      <c r="A10" s="24">
        <v>1</v>
      </c>
      <c r="B10" s="36">
        <v>2</v>
      </c>
      <c r="C10" s="26">
        <v>3</v>
      </c>
      <c r="D10" s="27">
        <v>4</v>
      </c>
      <c r="E10" s="26">
        <v>5</v>
      </c>
      <c r="F10" s="25">
        <v>6</v>
      </c>
      <c r="G10" s="24">
        <v>7</v>
      </c>
      <c r="H10" s="25">
        <v>8</v>
      </c>
      <c r="I10" s="25">
        <v>9</v>
      </c>
      <c r="J10" s="27">
        <v>10</v>
      </c>
      <c r="K10" s="25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56" t="s">
        <v>56</v>
      </c>
      <c r="B11" s="9" t="s">
        <v>51</v>
      </c>
      <c r="C11" s="5" t="s">
        <v>48</v>
      </c>
      <c r="D11" s="9" t="s">
        <v>272</v>
      </c>
      <c r="E11" s="5">
        <v>6</v>
      </c>
      <c r="F11" s="1" t="s">
        <v>273</v>
      </c>
      <c r="G11" s="1" t="s">
        <v>274</v>
      </c>
      <c r="H11" s="2" t="s">
        <v>49</v>
      </c>
      <c r="I11" s="3">
        <v>3</v>
      </c>
      <c r="J11" s="31" t="s">
        <v>272</v>
      </c>
      <c r="K11" s="4">
        <v>0</v>
      </c>
      <c r="L11" s="4">
        <v>0</v>
      </c>
      <c r="M11" s="32">
        <v>20</v>
      </c>
      <c r="N11" s="32">
        <v>0</v>
      </c>
      <c r="O11" s="4">
        <v>0</v>
      </c>
      <c r="P11" s="4">
        <v>20</v>
      </c>
      <c r="Q11" s="32">
        <v>0</v>
      </c>
      <c r="R11" s="32">
        <v>0</v>
      </c>
      <c r="S11" s="32">
        <v>0</v>
      </c>
      <c r="T11" s="4">
        <v>20</v>
      </c>
      <c r="U11" s="32">
        <v>0</v>
      </c>
      <c r="V11" s="32">
        <v>414</v>
      </c>
      <c r="W11" s="4"/>
      <c r="X11" s="7" t="s">
        <v>60</v>
      </c>
      <c r="Y11" s="1" t="s">
        <v>60</v>
      </c>
      <c r="Z11" s="33" t="s">
        <v>60</v>
      </c>
      <c r="AA11" s="32">
        <v>0</v>
      </c>
      <c r="AB11" s="6" t="s">
        <v>275</v>
      </c>
    </row>
    <row r="12" spans="1:28" ht="39.75" customHeight="1">
      <c r="A12" s="56" t="s">
        <v>57</v>
      </c>
      <c r="B12" s="9" t="s">
        <v>98</v>
      </c>
      <c r="C12" s="8" t="s">
        <v>48</v>
      </c>
      <c r="D12" s="9" t="s">
        <v>276</v>
      </c>
      <c r="E12" s="8">
        <v>10</v>
      </c>
      <c r="F12" s="1" t="s">
        <v>277</v>
      </c>
      <c r="G12" s="1" t="s">
        <v>278</v>
      </c>
      <c r="H12" s="2" t="s">
        <v>49</v>
      </c>
      <c r="I12" s="3">
        <v>3</v>
      </c>
      <c r="J12" s="30" t="s">
        <v>279</v>
      </c>
      <c r="K12" s="10">
        <v>0</v>
      </c>
      <c r="L12" s="10">
        <v>0</v>
      </c>
      <c r="M12" s="11">
        <v>11</v>
      </c>
      <c r="N12" s="11">
        <v>0</v>
      </c>
      <c r="O12" s="4">
        <v>0</v>
      </c>
      <c r="P12" s="4">
        <v>11</v>
      </c>
      <c r="Q12" s="11">
        <v>0</v>
      </c>
      <c r="R12" s="11">
        <v>0</v>
      </c>
      <c r="S12" s="11">
        <v>0</v>
      </c>
      <c r="T12" s="4">
        <v>11</v>
      </c>
      <c r="U12" s="11">
        <v>0</v>
      </c>
      <c r="V12" s="11">
        <v>145</v>
      </c>
      <c r="W12" s="4"/>
      <c r="X12" s="7" t="s">
        <v>60</v>
      </c>
      <c r="Y12" s="1" t="s">
        <v>60</v>
      </c>
      <c r="Z12" s="12" t="s">
        <v>60</v>
      </c>
      <c r="AA12" s="11">
        <v>0</v>
      </c>
      <c r="AB12" s="6" t="s">
        <v>280</v>
      </c>
    </row>
    <row r="13" spans="1:28" ht="39.75" customHeight="1">
      <c r="A13" s="56" t="s">
        <v>58</v>
      </c>
      <c r="B13" s="9" t="s">
        <v>98</v>
      </c>
      <c r="C13" s="8" t="s">
        <v>48</v>
      </c>
      <c r="D13" s="9" t="s">
        <v>276</v>
      </c>
      <c r="E13" s="8">
        <v>10</v>
      </c>
      <c r="F13" s="1" t="s">
        <v>273</v>
      </c>
      <c r="G13" s="1" t="s">
        <v>274</v>
      </c>
      <c r="H13" s="2" t="s">
        <v>49</v>
      </c>
      <c r="I13" s="3">
        <v>3</v>
      </c>
      <c r="J13" s="30" t="s">
        <v>281</v>
      </c>
      <c r="K13" s="10">
        <v>0</v>
      </c>
      <c r="L13" s="10">
        <v>0</v>
      </c>
      <c r="M13" s="11">
        <v>11</v>
      </c>
      <c r="N13" s="11">
        <v>0</v>
      </c>
      <c r="O13" s="4">
        <v>0</v>
      </c>
      <c r="P13" s="4">
        <v>11</v>
      </c>
      <c r="Q13" s="11">
        <v>0</v>
      </c>
      <c r="R13" s="11">
        <v>0</v>
      </c>
      <c r="S13" s="11">
        <v>0</v>
      </c>
      <c r="T13" s="4">
        <v>11</v>
      </c>
      <c r="U13" s="11">
        <v>0</v>
      </c>
      <c r="V13" s="11">
        <v>110</v>
      </c>
      <c r="W13" s="4"/>
      <c r="X13" s="7" t="s">
        <v>60</v>
      </c>
      <c r="Y13" s="1" t="s">
        <v>60</v>
      </c>
      <c r="Z13" s="12" t="s">
        <v>60</v>
      </c>
      <c r="AA13" s="11">
        <v>0</v>
      </c>
      <c r="AB13" s="6" t="s">
        <v>282</v>
      </c>
    </row>
    <row r="14" spans="1:28" ht="39.75" customHeight="1">
      <c r="A14" s="56" t="s">
        <v>59</v>
      </c>
      <c r="B14" s="9" t="s">
        <v>51</v>
      </c>
      <c r="C14" s="5" t="s">
        <v>48</v>
      </c>
      <c r="D14" s="9" t="s">
        <v>283</v>
      </c>
      <c r="E14" s="5">
        <v>6</v>
      </c>
      <c r="F14" s="1" t="s">
        <v>284</v>
      </c>
      <c r="G14" s="1" t="s">
        <v>285</v>
      </c>
      <c r="H14" s="2" t="s">
        <v>49</v>
      </c>
      <c r="I14" s="3">
        <v>3</v>
      </c>
      <c r="J14" s="31" t="s">
        <v>286</v>
      </c>
      <c r="K14" s="4">
        <v>0</v>
      </c>
      <c r="L14" s="4" t="s">
        <v>287</v>
      </c>
      <c r="M14" s="32">
        <v>2</v>
      </c>
      <c r="N14" s="32">
        <v>0</v>
      </c>
      <c r="O14" s="4">
        <v>2</v>
      </c>
      <c r="P14" s="4">
        <v>0</v>
      </c>
      <c r="Q14" s="32">
        <v>0</v>
      </c>
      <c r="R14" s="32">
        <v>0</v>
      </c>
      <c r="S14" s="32">
        <v>0</v>
      </c>
      <c r="T14" s="4">
        <v>2</v>
      </c>
      <c r="U14" s="32">
        <v>0</v>
      </c>
      <c r="V14" s="32">
        <v>196</v>
      </c>
      <c r="W14" s="4"/>
      <c r="X14" s="7" t="s">
        <v>60</v>
      </c>
      <c r="Y14" s="1" t="s">
        <v>60</v>
      </c>
      <c r="Z14" s="33" t="s">
        <v>60</v>
      </c>
      <c r="AA14" s="32">
        <v>0</v>
      </c>
      <c r="AB14" s="6" t="s">
        <v>288</v>
      </c>
    </row>
    <row r="15" spans="1:28" ht="39.75" customHeight="1">
      <c r="A15" s="56" t="s">
        <v>52</v>
      </c>
      <c r="B15" s="9" t="s">
        <v>98</v>
      </c>
      <c r="C15" s="8" t="s">
        <v>48</v>
      </c>
      <c r="D15" s="9" t="s">
        <v>289</v>
      </c>
      <c r="E15" s="8">
        <v>6</v>
      </c>
      <c r="F15" s="1" t="s">
        <v>290</v>
      </c>
      <c r="G15" s="1" t="s">
        <v>291</v>
      </c>
      <c r="H15" s="2" t="s">
        <v>49</v>
      </c>
      <c r="I15" s="3">
        <v>3</v>
      </c>
      <c r="J15" s="30" t="s">
        <v>289</v>
      </c>
      <c r="K15" s="10">
        <v>0</v>
      </c>
      <c r="L15" s="10">
        <v>0</v>
      </c>
      <c r="M15" s="11">
        <v>35</v>
      </c>
      <c r="N15" s="11">
        <v>0</v>
      </c>
      <c r="O15" s="4">
        <v>0</v>
      </c>
      <c r="P15" s="4">
        <v>35</v>
      </c>
      <c r="Q15" s="11">
        <v>0</v>
      </c>
      <c r="R15" s="11">
        <v>0</v>
      </c>
      <c r="S15" s="11">
        <v>0</v>
      </c>
      <c r="T15" s="4">
        <v>35</v>
      </c>
      <c r="U15" s="11">
        <v>0</v>
      </c>
      <c r="V15" s="11">
        <v>436</v>
      </c>
      <c r="W15" s="4"/>
      <c r="X15" s="7" t="s">
        <v>60</v>
      </c>
      <c r="Y15" s="1" t="s">
        <v>60</v>
      </c>
      <c r="Z15" s="12" t="s">
        <v>60</v>
      </c>
      <c r="AA15" s="11">
        <v>0</v>
      </c>
      <c r="AB15" s="6" t="s">
        <v>292</v>
      </c>
    </row>
    <row r="16" spans="1:28" ht="39.75" customHeight="1">
      <c r="A16" s="56" t="s">
        <v>53</v>
      </c>
      <c r="B16" s="9" t="s">
        <v>98</v>
      </c>
      <c r="C16" s="8" t="s">
        <v>48</v>
      </c>
      <c r="D16" s="9" t="s">
        <v>293</v>
      </c>
      <c r="E16" s="8">
        <v>6</v>
      </c>
      <c r="F16" s="1" t="s">
        <v>294</v>
      </c>
      <c r="G16" s="1" t="s">
        <v>295</v>
      </c>
      <c r="H16" s="2" t="s">
        <v>49</v>
      </c>
      <c r="I16" s="3">
        <v>3</v>
      </c>
      <c r="J16" s="30" t="s">
        <v>293</v>
      </c>
      <c r="K16" s="10">
        <v>0</v>
      </c>
      <c r="L16" s="10">
        <v>0</v>
      </c>
      <c r="M16" s="11">
        <v>35</v>
      </c>
      <c r="N16" s="11">
        <v>0</v>
      </c>
      <c r="O16" s="4">
        <v>0</v>
      </c>
      <c r="P16" s="4">
        <v>35</v>
      </c>
      <c r="Q16" s="11">
        <v>0</v>
      </c>
      <c r="R16" s="11">
        <v>0</v>
      </c>
      <c r="S16" s="11">
        <v>0</v>
      </c>
      <c r="T16" s="4">
        <v>35</v>
      </c>
      <c r="U16" s="11">
        <v>0</v>
      </c>
      <c r="V16" s="11">
        <v>251</v>
      </c>
      <c r="W16" s="4"/>
      <c r="X16" s="7" t="s">
        <v>60</v>
      </c>
      <c r="Y16" s="1" t="s">
        <v>60</v>
      </c>
      <c r="Z16" s="12" t="s">
        <v>60</v>
      </c>
      <c r="AA16" s="11">
        <v>0</v>
      </c>
      <c r="AB16" s="6" t="s">
        <v>296</v>
      </c>
    </row>
    <row r="17" spans="1:28" ht="39.75" customHeight="1">
      <c r="A17" s="56" t="s">
        <v>54</v>
      </c>
      <c r="B17" s="9" t="s">
        <v>51</v>
      </c>
      <c r="C17" s="8" t="s">
        <v>297</v>
      </c>
      <c r="D17" s="9" t="s">
        <v>298</v>
      </c>
      <c r="E17" s="8">
        <v>6</v>
      </c>
      <c r="F17" s="1" t="s">
        <v>299</v>
      </c>
      <c r="G17" s="1" t="s">
        <v>300</v>
      </c>
      <c r="H17" s="2" t="s">
        <v>61</v>
      </c>
      <c r="I17" s="3">
        <v>1.08</v>
      </c>
      <c r="J17" s="30" t="s">
        <v>301</v>
      </c>
      <c r="K17" s="10">
        <v>0</v>
      </c>
      <c r="L17" s="10" t="s">
        <v>302</v>
      </c>
      <c r="M17" s="11">
        <v>6</v>
      </c>
      <c r="N17" s="11">
        <v>0</v>
      </c>
      <c r="O17" s="4">
        <v>4</v>
      </c>
      <c r="P17" s="4">
        <v>2</v>
      </c>
      <c r="Q17" s="11">
        <v>0</v>
      </c>
      <c r="R17" s="11">
        <v>0</v>
      </c>
      <c r="S17" s="11">
        <v>0</v>
      </c>
      <c r="T17" s="4">
        <v>6</v>
      </c>
      <c r="U17" s="11">
        <v>0</v>
      </c>
      <c r="V17" s="11">
        <v>315</v>
      </c>
      <c r="W17" s="4"/>
      <c r="X17" s="7" t="s">
        <v>210</v>
      </c>
      <c r="Y17" s="1" t="s">
        <v>94</v>
      </c>
      <c r="Z17" s="12" t="s">
        <v>99</v>
      </c>
      <c r="AA17" s="11">
        <v>1</v>
      </c>
      <c r="AB17" s="6" t="s">
        <v>303</v>
      </c>
    </row>
    <row r="18" spans="1:28" ht="39.75" customHeight="1">
      <c r="A18" s="56" t="s">
        <v>55</v>
      </c>
      <c r="B18" s="9" t="s">
        <v>51</v>
      </c>
      <c r="C18" s="8" t="s">
        <v>48</v>
      </c>
      <c r="D18" s="9" t="s">
        <v>304</v>
      </c>
      <c r="E18" s="8">
        <v>6</v>
      </c>
      <c r="F18" s="1" t="s">
        <v>305</v>
      </c>
      <c r="G18" s="1" t="s">
        <v>306</v>
      </c>
      <c r="H18" s="2" t="s">
        <v>49</v>
      </c>
      <c r="I18" s="3">
        <v>3</v>
      </c>
      <c r="J18" s="30" t="s">
        <v>304</v>
      </c>
      <c r="K18" s="10">
        <v>0</v>
      </c>
      <c r="L18" s="10">
        <v>0</v>
      </c>
      <c r="M18" s="11">
        <v>5</v>
      </c>
      <c r="N18" s="11">
        <v>0</v>
      </c>
      <c r="O18" s="4">
        <v>0</v>
      </c>
      <c r="P18" s="4">
        <v>5</v>
      </c>
      <c r="Q18" s="11">
        <v>0</v>
      </c>
      <c r="R18" s="11">
        <v>0</v>
      </c>
      <c r="S18" s="11">
        <v>0</v>
      </c>
      <c r="T18" s="4">
        <v>5</v>
      </c>
      <c r="U18" s="11">
        <v>0</v>
      </c>
      <c r="V18" s="11">
        <v>131</v>
      </c>
      <c r="W18" s="4"/>
      <c r="X18" s="7" t="s">
        <v>60</v>
      </c>
      <c r="Y18" s="1" t="s">
        <v>60</v>
      </c>
      <c r="Z18" s="12" t="s">
        <v>60</v>
      </c>
      <c r="AA18" s="11">
        <v>0</v>
      </c>
      <c r="AB18" s="6" t="s">
        <v>307</v>
      </c>
    </row>
    <row r="19" spans="1:28" ht="39.75" customHeight="1">
      <c r="A19" s="56" t="s">
        <v>62</v>
      </c>
      <c r="B19" s="9" t="s">
        <v>51</v>
      </c>
      <c r="C19" s="8" t="s">
        <v>48</v>
      </c>
      <c r="D19" s="9" t="s">
        <v>308</v>
      </c>
      <c r="E19" s="8">
        <v>6</v>
      </c>
      <c r="F19" s="1" t="s">
        <v>309</v>
      </c>
      <c r="G19" s="1" t="s">
        <v>310</v>
      </c>
      <c r="H19" s="2" t="s">
        <v>49</v>
      </c>
      <c r="I19" s="3">
        <v>2</v>
      </c>
      <c r="J19" s="30" t="s">
        <v>308</v>
      </c>
      <c r="K19" s="10">
        <v>0</v>
      </c>
      <c r="L19" s="10">
        <v>0</v>
      </c>
      <c r="M19" s="11">
        <v>5</v>
      </c>
      <c r="N19" s="11">
        <v>0</v>
      </c>
      <c r="O19" s="4">
        <v>0</v>
      </c>
      <c r="P19" s="4">
        <v>5</v>
      </c>
      <c r="Q19" s="11">
        <v>0</v>
      </c>
      <c r="R19" s="11">
        <v>0</v>
      </c>
      <c r="S19" s="11">
        <v>0</v>
      </c>
      <c r="T19" s="4">
        <v>5</v>
      </c>
      <c r="U19" s="11">
        <v>0</v>
      </c>
      <c r="V19" s="11">
        <v>120</v>
      </c>
      <c r="W19" s="4"/>
      <c r="X19" s="7" t="s">
        <v>60</v>
      </c>
      <c r="Y19" s="1" t="s">
        <v>60</v>
      </c>
      <c r="Z19" s="12" t="s">
        <v>60</v>
      </c>
      <c r="AA19" s="11">
        <v>0</v>
      </c>
      <c r="AB19" s="6" t="s">
        <v>311</v>
      </c>
    </row>
    <row r="20" spans="1:28" ht="39.75" customHeight="1">
      <c r="A20" s="56" t="s">
        <v>63</v>
      </c>
      <c r="B20" s="9" t="s">
        <v>126</v>
      </c>
      <c r="C20" s="8" t="s">
        <v>67</v>
      </c>
      <c r="D20" s="9" t="s">
        <v>124</v>
      </c>
      <c r="E20" s="8">
        <v>6</v>
      </c>
      <c r="F20" s="1" t="s">
        <v>406</v>
      </c>
      <c r="G20" s="1" t="s">
        <v>309</v>
      </c>
      <c r="H20" s="2" t="s">
        <v>49</v>
      </c>
      <c r="I20" s="3">
        <v>1</v>
      </c>
      <c r="J20" s="30" t="s">
        <v>204</v>
      </c>
      <c r="K20" s="10">
        <v>0</v>
      </c>
      <c r="L20" s="10">
        <v>0</v>
      </c>
      <c r="M20" s="11">
        <v>6</v>
      </c>
      <c r="N20" s="11">
        <v>0</v>
      </c>
      <c r="O20" s="4">
        <v>0</v>
      </c>
      <c r="P20" s="4">
        <v>6</v>
      </c>
      <c r="Q20" s="11">
        <v>0</v>
      </c>
      <c r="R20" s="11">
        <v>0</v>
      </c>
      <c r="S20" s="11">
        <v>6</v>
      </c>
      <c r="T20" s="4">
        <v>0</v>
      </c>
      <c r="U20" s="11">
        <v>0</v>
      </c>
      <c r="V20" s="11">
        <v>653</v>
      </c>
      <c r="W20" s="4"/>
      <c r="X20" s="7" t="s">
        <v>60</v>
      </c>
      <c r="Y20" s="1" t="s">
        <v>60</v>
      </c>
      <c r="Z20" s="12" t="s">
        <v>60</v>
      </c>
      <c r="AA20" s="11">
        <v>0</v>
      </c>
      <c r="AB20" s="6" t="s">
        <v>312</v>
      </c>
    </row>
    <row r="21" spans="1:28" ht="39.75" customHeight="1">
      <c r="A21" s="56" t="s">
        <v>64</v>
      </c>
      <c r="B21" s="9" t="s">
        <v>51</v>
      </c>
      <c r="C21" s="5" t="s">
        <v>48</v>
      </c>
      <c r="D21" s="9" t="s">
        <v>283</v>
      </c>
      <c r="E21" s="5">
        <v>6</v>
      </c>
      <c r="F21" s="1" t="s">
        <v>313</v>
      </c>
      <c r="G21" s="1" t="s">
        <v>314</v>
      </c>
      <c r="H21" s="2" t="s">
        <v>49</v>
      </c>
      <c r="I21" s="3">
        <v>3</v>
      </c>
      <c r="J21" s="31" t="s">
        <v>315</v>
      </c>
      <c r="K21" s="4">
        <v>0</v>
      </c>
      <c r="L21" s="4" t="s">
        <v>287</v>
      </c>
      <c r="M21" s="32">
        <v>2</v>
      </c>
      <c r="N21" s="32">
        <v>0</v>
      </c>
      <c r="O21" s="4">
        <v>2</v>
      </c>
      <c r="P21" s="4">
        <v>0</v>
      </c>
      <c r="Q21" s="32">
        <v>0</v>
      </c>
      <c r="R21" s="32">
        <v>0</v>
      </c>
      <c r="S21" s="32">
        <v>0</v>
      </c>
      <c r="T21" s="4">
        <v>2</v>
      </c>
      <c r="U21" s="32">
        <v>0</v>
      </c>
      <c r="V21" s="32">
        <v>196</v>
      </c>
      <c r="W21" s="4"/>
      <c r="X21" s="7" t="s">
        <v>60</v>
      </c>
      <c r="Y21" s="1" t="s">
        <v>60</v>
      </c>
      <c r="Z21" s="33" t="s">
        <v>60</v>
      </c>
      <c r="AA21" s="32">
        <v>0</v>
      </c>
      <c r="AB21" s="6" t="s">
        <v>288</v>
      </c>
    </row>
    <row r="22" spans="1:28" ht="39.75" customHeight="1">
      <c r="A22" s="56" t="s">
        <v>65</v>
      </c>
      <c r="B22" s="9" t="s">
        <v>51</v>
      </c>
      <c r="C22" s="8" t="s">
        <v>48</v>
      </c>
      <c r="D22" s="9" t="s">
        <v>316</v>
      </c>
      <c r="E22" s="8">
        <v>6</v>
      </c>
      <c r="F22" s="1" t="s">
        <v>317</v>
      </c>
      <c r="G22" s="1" t="s">
        <v>318</v>
      </c>
      <c r="H22" s="2" t="s">
        <v>49</v>
      </c>
      <c r="I22" s="3">
        <v>3</v>
      </c>
      <c r="J22" s="30" t="s">
        <v>316</v>
      </c>
      <c r="K22" s="10">
        <v>0</v>
      </c>
      <c r="L22" s="10">
        <v>0</v>
      </c>
      <c r="M22" s="11">
        <v>65</v>
      </c>
      <c r="N22" s="11">
        <v>0</v>
      </c>
      <c r="O22" s="4">
        <v>0</v>
      </c>
      <c r="P22" s="4">
        <v>65</v>
      </c>
      <c r="Q22" s="11">
        <v>0</v>
      </c>
      <c r="R22" s="11">
        <v>0</v>
      </c>
      <c r="S22" s="11">
        <v>0</v>
      </c>
      <c r="T22" s="4">
        <v>65</v>
      </c>
      <c r="U22" s="11">
        <v>0</v>
      </c>
      <c r="V22" s="11">
        <v>490</v>
      </c>
      <c r="W22" s="4"/>
      <c r="X22" s="7" t="s">
        <v>60</v>
      </c>
      <c r="Y22" s="1" t="s">
        <v>60</v>
      </c>
      <c r="Z22" s="12" t="s">
        <v>60</v>
      </c>
      <c r="AA22" s="11">
        <v>0</v>
      </c>
      <c r="AB22" s="6" t="s">
        <v>319</v>
      </c>
    </row>
    <row r="23" spans="1:28" ht="39.75" customHeight="1">
      <c r="A23" s="56" t="s">
        <v>66</v>
      </c>
      <c r="B23" s="9" t="s">
        <v>126</v>
      </c>
      <c r="C23" s="5" t="s">
        <v>48</v>
      </c>
      <c r="D23" s="9" t="s">
        <v>320</v>
      </c>
      <c r="E23" s="5">
        <v>6</v>
      </c>
      <c r="F23" s="1" t="s">
        <v>321</v>
      </c>
      <c r="G23" s="1" t="s">
        <v>322</v>
      </c>
      <c r="H23" s="2" t="s">
        <v>49</v>
      </c>
      <c r="I23" s="3">
        <v>3</v>
      </c>
      <c r="J23" s="31" t="s">
        <v>320</v>
      </c>
      <c r="K23" s="4">
        <v>0</v>
      </c>
      <c r="L23" s="4" t="s">
        <v>120</v>
      </c>
      <c r="M23" s="32">
        <v>7</v>
      </c>
      <c r="N23" s="32">
        <v>0</v>
      </c>
      <c r="O23" s="4">
        <v>1</v>
      </c>
      <c r="P23" s="4">
        <v>6</v>
      </c>
      <c r="Q23" s="32">
        <v>0</v>
      </c>
      <c r="R23" s="32">
        <v>0</v>
      </c>
      <c r="S23" s="32">
        <v>0</v>
      </c>
      <c r="T23" s="4">
        <v>7</v>
      </c>
      <c r="U23" s="32">
        <v>0</v>
      </c>
      <c r="V23" s="32">
        <v>131</v>
      </c>
      <c r="W23" s="4"/>
      <c r="X23" s="7" t="s">
        <v>60</v>
      </c>
      <c r="Y23" s="1" t="s">
        <v>60</v>
      </c>
      <c r="Z23" s="33" t="s">
        <v>60</v>
      </c>
      <c r="AA23" s="32">
        <v>0</v>
      </c>
      <c r="AB23" s="6" t="s">
        <v>323</v>
      </c>
    </row>
    <row r="24" spans="1:28" ht="39.75" customHeight="1">
      <c r="A24" s="56" t="s">
        <v>68</v>
      </c>
      <c r="B24" s="9" t="s">
        <v>150</v>
      </c>
      <c r="C24" s="5" t="s">
        <v>48</v>
      </c>
      <c r="D24" s="9" t="s">
        <v>324</v>
      </c>
      <c r="E24" s="5">
        <v>6</v>
      </c>
      <c r="F24" s="1" t="s">
        <v>325</v>
      </c>
      <c r="G24" s="1" t="s">
        <v>326</v>
      </c>
      <c r="H24" s="2" t="s">
        <v>49</v>
      </c>
      <c r="I24" s="3">
        <v>2</v>
      </c>
      <c r="J24" s="31" t="s">
        <v>324</v>
      </c>
      <c r="K24" s="4">
        <v>0</v>
      </c>
      <c r="L24" s="4">
        <v>0</v>
      </c>
      <c r="M24" s="32">
        <v>1</v>
      </c>
      <c r="N24" s="32">
        <v>0</v>
      </c>
      <c r="O24" s="4">
        <v>0</v>
      </c>
      <c r="P24" s="4">
        <v>1</v>
      </c>
      <c r="Q24" s="32">
        <v>0</v>
      </c>
      <c r="R24" s="32">
        <v>0</v>
      </c>
      <c r="S24" s="32">
        <v>0</v>
      </c>
      <c r="T24" s="4">
        <v>1</v>
      </c>
      <c r="U24" s="32">
        <v>0</v>
      </c>
      <c r="V24" s="32">
        <v>251</v>
      </c>
      <c r="W24" s="4"/>
      <c r="X24" s="7" t="s">
        <v>60</v>
      </c>
      <c r="Y24" s="1" t="s">
        <v>60</v>
      </c>
      <c r="Z24" s="33" t="s">
        <v>60</v>
      </c>
      <c r="AA24" s="32">
        <v>0</v>
      </c>
      <c r="AB24" s="6" t="s">
        <v>327</v>
      </c>
    </row>
    <row r="25" spans="1:28" ht="39.75" customHeight="1">
      <c r="A25" s="56" t="s">
        <v>69</v>
      </c>
      <c r="B25" s="9" t="s">
        <v>150</v>
      </c>
      <c r="C25" s="8" t="s">
        <v>48</v>
      </c>
      <c r="D25" s="9" t="s">
        <v>328</v>
      </c>
      <c r="E25" s="8">
        <v>6</v>
      </c>
      <c r="F25" s="1" t="s">
        <v>329</v>
      </c>
      <c r="G25" s="1" t="s">
        <v>330</v>
      </c>
      <c r="H25" s="2" t="s">
        <v>49</v>
      </c>
      <c r="I25" s="3">
        <v>3</v>
      </c>
      <c r="J25" s="30" t="s">
        <v>331</v>
      </c>
      <c r="K25" s="10">
        <v>0</v>
      </c>
      <c r="L25" s="10">
        <v>0</v>
      </c>
      <c r="M25" s="11">
        <v>176</v>
      </c>
      <c r="N25" s="11">
        <v>0</v>
      </c>
      <c r="O25" s="4">
        <v>0</v>
      </c>
      <c r="P25" s="4">
        <v>176</v>
      </c>
      <c r="Q25" s="11">
        <v>0</v>
      </c>
      <c r="R25" s="11">
        <v>0</v>
      </c>
      <c r="S25" s="11">
        <v>0</v>
      </c>
      <c r="T25" s="4">
        <v>176</v>
      </c>
      <c r="U25" s="11">
        <v>0</v>
      </c>
      <c r="V25" s="11">
        <v>218</v>
      </c>
      <c r="W25" s="4"/>
      <c r="X25" s="7" t="s">
        <v>60</v>
      </c>
      <c r="Y25" s="1" t="s">
        <v>60</v>
      </c>
      <c r="Z25" s="12" t="s">
        <v>60</v>
      </c>
      <c r="AA25" s="11">
        <v>0</v>
      </c>
      <c r="AB25" s="6" t="s">
        <v>332</v>
      </c>
    </row>
    <row r="26" spans="1:28" ht="39.75" customHeight="1">
      <c r="A26" s="56" t="s">
        <v>70</v>
      </c>
      <c r="B26" s="9" t="s">
        <v>98</v>
      </c>
      <c r="C26" s="8" t="s">
        <v>48</v>
      </c>
      <c r="D26" s="9" t="s">
        <v>333</v>
      </c>
      <c r="E26" s="8">
        <v>6</v>
      </c>
      <c r="F26" s="1" t="s">
        <v>329</v>
      </c>
      <c r="G26" s="1" t="s">
        <v>330</v>
      </c>
      <c r="H26" s="2" t="s">
        <v>49</v>
      </c>
      <c r="I26" s="3">
        <v>3</v>
      </c>
      <c r="J26" s="30" t="s">
        <v>333</v>
      </c>
      <c r="K26" s="10">
        <v>0</v>
      </c>
      <c r="L26" s="10">
        <v>0</v>
      </c>
      <c r="M26" s="11">
        <v>16</v>
      </c>
      <c r="N26" s="11">
        <v>0</v>
      </c>
      <c r="O26" s="4">
        <v>0</v>
      </c>
      <c r="P26" s="4">
        <v>16</v>
      </c>
      <c r="Q26" s="11">
        <v>0</v>
      </c>
      <c r="R26" s="11">
        <v>0</v>
      </c>
      <c r="S26" s="11">
        <v>0</v>
      </c>
      <c r="T26" s="4">
        <v>16</v>
      </c>
      <c r="U26" s="11">
        <v>0</v>
      </c>
      <c r="V26" s="11">
        <v>305</v>
      </c>
      <c r="W26" s="4"/>
      <c r="X26" s="7" t="s">
        <v>60</v>
      </c>
      <c r="Y26" s="1" t="s">
        <v>60</v>
      </c>
      <c r="Z26" s="12" t="s">
        <v>60</v>
      </c>
      <c r="AA26" s="11">
        <v>0</v>
      </c>
      <c r="AB26" s="6" t="s">
        <v>334</v>
      </c>
    </row>
    <row r="27" spans="1:28" ht="39.75" customHeight="1">
      <c r="A27" s="56" t="s">
        <v>71</v>
      </c>
      <c r="B27" s="9" t="s">
        <v>150</v>
      </c>
      <c r="C27" s="5" t="s">
        <v>48</v>
      </c>
      <c r="D27" s="9" t="s">
        <v>119</v>
      </c>
      <c r="E27" s="5">
        <v>0.4</v>
      </c>
      <c r="F27" s="1" t="s">
        <v>335</v>
      </c>
      <c r="G27" s="1" t="s">
        <v>336</v>
      </c>
      <c r="H27" s="2" t="s">
        <v>49</v>
      </c>
      <c r="I27" s="3">
        <v>3</v>
      </c>
      <c r="J27" s="31" t="s">
        <v>337</v>
      </c>
      <c r="K27" s="4">
        <v>0</v>
      </c>
      <c r="L27" s="4">
        <v>0</v>
      </c>
      <c r="M27" s="32">
        <v>33</v>
      </c>
      <c r="N27" s="32">
        <v>0</v>
      </c>
      <c r="O27" s="4">
        <v>0</v>
      </c>
      <c r="P27" s="4">
        <v>33</v>
      </c>
      <c r="Q27" s="32">
        <v>0</v>
      </c>
      <c r="R27" s="32">
        <v>0</v>
      </c>
      <c r="S27" s="32">
        <v>0</v>
      </c>
      <c r="T27" s="4">
        <v>33</v>
      </c>
      <c r="U27" s="32">
        <v>0</v>
      </c>
      <c r="V27" s="32">
        <v>42</v>
      </c>
      <c r="W27" s="4"/>
      <c r="X27" s="7" t="s">
        <v>60</v>
      </c>
      <c r="Y27" s="1" t="s">
        <v>60</v>
      </c>
      <c r="Z27" s="33" t="s">
        <v>60</v>
      </c>
      <c r="AA27" s="32">
        <v>0</v>
      </c>
      <c r="AB27" s="6" t="s">
        <v>338</v>
      </c>
    </row>
    <row r="28" spans="1:28" ht="39.75" customHeight="1">
      <c r="A28" s="56" t="s">
        <v>72</v>
      </c>
      <c r="B28" s="9" t="s">
        <v>150</v>
      </c>
      <c r="C28" s="8" t="s">
        <v>48</v>
      </c>
      <c r="D28" s="9" t="s">
        <v>339</v>
      </c>
      <c r="E28" s="8">
        <v>6</v>
      </c>
      <c r="F28" s="1" t="s">
        <v>340</v>
      </c>
      <c r="G28" s="1" t="s">
        <v>341</v>
      </c>
      <c r="H28" s="2" t="s">
        <v>49</v>
      </c>
      <c r="I28" s="3">
        <v>3</v>
      </c>
      <c r="J28" s="30" t="s">
        <v>339</v>
      </c>
      <c r="K28" s="10">
        <v>0</v>
      </c>
      <c r="L28" s="10">
        <v>0</v>
      </c>
      <c r="M28" s="11">
        <v>1</v>
      </c>
      <c r="N28" s="11">
        <v>0</v>
      </c>
      <c r="O28" s="4">
        <v>0</v>
      </c>
      <c r="P28" s="4">
        <v>1</v>
      </c>
      <c r="Q28" s="11">
        <v>0</v>
      </c>
      <c r="R28" s="11">
        <v>0</v>
      </c>
      <c r="S28" s="11">
        <v>0</v>
      </c>
      <c r="T28" s="4">
        <v>1</v>
      </c>
      <c r="U28" s="11">
        <v>0</v>
      </c>
      <c r="V28" s="11">
        <v>150</v>
      </c>
      <c r="W28" s="4"/>
      <c r="X28" s="7" t="s">
        <v>60</v>
      </c>
      <c r="Y28" s="1" t="s">
        <v>60</v>
      </c>
      <c r="Z28" s="12" t="s">
        <v>60</v>
      </c>
      <c r="AA28" s="11">
        <v>0</v>
      </c>
      <c r="AB28" s="6" t="s">
        <v>342</v>
      </c>
    </row>
    <row r="29" spans="1:28" ht="39.75" customHeight="1">
      <c r="A29" s="56" t="s">
        <v>73</v>
      </c>
      <c r="B29" s="9" t="s">
        <v>98</v>
      </c>
      <c r="C29" s="8" t="s">
        <v>48</v>
      </c>
      <c r="D29" s="9" t="s">
        <v>343</v>
      </c>
      <c r="E29" s="8">
        <v>6</v>
      </c>
      <c r="F29" s="1" t="s">
        <v>340</v>
      </c>
      <c r="G29" s="1" t="s">
        <v>341</v>
      </c>
      <c r="H29" s="2" t="s">
        <v>49</v>
      </c>
      <c r="I29" s="3">
        <v>3</v>
      </c>
      <c r="J29" s="30" t="s">
        <v>343</v>
      </c>
      <c r="K29" s="10">
        <v>0</v>
      </c>
      <c r="L29" s="10">
        <v>0</v>
      </c>
      <c r="M29" s="11">
        <v>12</v>
      </c>
      <c r="N29" s="11">
        <v>0</v>
      </c>
      <c r="O29" s="4">
        <v>0</v>
      </c>
      <c r="P29" s="4">
        <v>12</v>
      </c>
      <c r="Q29" s="11">
        <v>0</v>
      </c>
      <c r="R29" s="11">
        <v>0</v>
      </c>
      <c r="S29" s="11">
        <v>0</v>
      </c>
      <c r="T29" s="4">
        <v>12</v>
      </c>
      <c r="U29" s="11">
        <v>0</v>
      </c>
      <c r="V29" s="11">
        <v>229</v>
      </c>
      <c r="W29" s="4"/>
      <c r="X29" s="7" t="s">
        <v>60</v>
      </c>
      <c r="Y29" s="1" t="s">
        <v>60</v>
      </c>
      <c r="Z29" s="12" t="s">
        <v>60</v>
      </c>
      <c r="AA29" s="11">
        <v>0</v>
      </c>
      <c r="AB29" s="6" t="s">
        <v>344</v>
      </c>
    </row>
    <row r="30" spans="1:28" ht="39.75" customHeight="1">
      <c r="A30" s="56" t="s">
        <v>74</v>
      </c>
      <c r="B30" s="9" t="s">
        <v>98</v>
      </c>
      <c r="C30" s="8" t="s">
        <v>48</v>
      </c>
      <c r="D30" s="9" t="s">
        <v>115</v>
      </c>
      <c r="E30" s="8">
        <v>0.4</v>
      </c>
      <c r="F30" s="1" t="s">
        <v>335</v>
      </c>
      <c r="G30" s="1" t="s">
        <v>336</v>
      </c>
      <c r="H30" s="2" t="s">
        <v>49</v>
      </c>
      <c r="I30" s="3">
        <v>3</v>
      </c>
      <c r="J30" s="30" t="s">
        <v>345</v>
      </c>
      <c r="K30" s="10">
        <v>0</v>
      </c>
      <c r="L30" s="10">
        <v>0</v>
      </c>
      <c r="M30" s="11">
        <v>1</v>
      </c>
      <c r="N30" s="11">
        <v>0</v>
      </c>
      <c r="O30" s="4">
        <v>0</v>
      </c>
      <c r="P30" s="4">
        <v>1</v>
      </c>
      <c r="Q30" s="11">
        <v>0</v>
      </c>
      <c r="R30" s="11">
        <v>0</v>
      </c>
      <c r="S30" s="11">
        <v>0</v>
      </c>
      <c r="T30" s="4">
        <v>1</v>
      </c>
      <c r="U30" s="11">
        <v>0</v>
      </c>
      <c r="V30" s="11">
        <v>80</v>
      </c>
      <c r="W30" s="4"/>
      <c r="X30" s="7" t="s">
        <v>60</v>
      </c>
      <c r="Y30" s="1" t="s">
        <v>60</v>
      </c>
      <c r="Z30" s="12" t="s">
        <v>60</v>
      </c>
      <c r="AA30" s="11">
        <v>0</v>
      </c>
      <c r="AB30" s="6" t="s">
        <v>346</v>
      </c>
    </row>
    <row r="31" spans="1:28" ht="39.75" customHeight="1">
      <c r="A31" s="56" t="s">
        <v>75</v>
      </c>
      <c r="B31" s="9" t="s">
        <v>98</v>
      </c>
      <c r="C31" s="8" t="s">
        <v>48</v>
      </c>
      <c r="D31" s="9" t="s">
        <v>347</v>
      </c>
      <c r="E31" s="8">
        <v>6</v>
      </c>
      <c r="F31" s="1" t="s">
        <v>348</v>
      </c>
      <c r="G31" s="1" t="s">
        <v>349</v>
      </c>
      <c r="H31" s="2" t="s">
        <v>49</v>
      </c>
      <c r="I31" s="3">
        <v>3</v>
      </c>
      <c r="J31" s="30" t="s">
        <v>347</v>
      </c>
      <c r="K31" s="10">
        <v>0</v>
      </c>
      <c r="L31" s="10" t="s">
        <v>350</v>
      </c>
      <c r="M31" s="11">
        <v>1</v>
      </c>
      <c r="N31" s="11">
        <v>0</v>
      </c>
      <c r="O31" s="4">
        <v>1</v>
      </c>
      <c r="P31" s="4">
        <v>0</v>
      </c>
      <c r="Q31" s="11">
        <v>0</v>
      </c>
      <c r="R31" s="11">
        <v>0</v>
      </c>
      <c r="S31" s="11">
        <v>0</v>
      </c>
      <c r="T31" s="4">
        <v>1</v>
      </c>
      <c r="U31" s="11">
        <v>0</v>
      </c>
      <c r="V31" s="11">
        <v>130</v>
      </c>
      <c r="W31" s="4"/>
      <c r="X31" s="7" t="s">
        <v>60</v>
      </c>
      <c r="Y31" s="1" t="s">
        <v>60</v>
      </c>
      <c r="Z31" s="12" t="s">
        <v>60</v>
      </c>
      <c r="AA31" s="11">
        <v>0</v>
      </c>
      <c r="AB31" s="6" t="s">
        <v>351</v>
      </c>
    </row>
    <row r="32" spans="1:28" ht="39.75" customHeight="1">
      <c r="A32" s="56" t="s">
        <v>76</v>
      </c>
      <c r="B32" s="9" t="s">
        <v>98</v>
      </c>
      <c r="C32" s="8" t="s">
        <v>48</v>
      </c>
      <c r="D32" s="9" t="s">
        <v>352</v>
      </c>
      <c r="E32" s="8">
        <v>6</v>
      </c>
      <c r="F32" s="1" t="s">
        <v>353</v>
      </c>
      <c r="G32" s="1" t="s">
        <v>354</v>
      </c>
      <c r="H32" s="2" t="s">
        <v>49</v>
      </c>
      <c r="I32" s="3">
        <v>3</v>
      </c>
      <c r="J32" s="30" t="s">
        <v>355</v>
      </c>
      <c r="K32" s="10">
        <v>0</v>
      </c>
      <c r="L32" s="10" t="s">
        <v>120</v>
      </c>
      <c r="M32" s="11">
        <v>7</v>
      </c>
      <c r="N32" s="11">
        <v>0</v>
      </c>
      <c r="O32" s="4">
        <v>1</v>
      </c>
      <c r="P32" s="4">
        <v>6</v>
      </c>
      <c r="Q32" s="11">
        <v>0</v>
      </c>
      <c r="R32" s="11">
        <v>0</v>
      </c>
      <c r="S32" s="11">
        <v>0</v>
      </c>
      <c r="T32" s="4">
        <v>7</v>
      </c>
      <c r="U32" s="11">
        <v>0</v>
      </c>
      <c r="V32" s="11">
        <v>272</v>
      </c>
      <c r="W32" s="4"/>
      <c r="X32" s="7" t="s">
        <v>60</v>
      </c>
      <c r="Y32" s="1" t="s">
        <v>60</v>
      </c>
      <c r="Z32" s="12" t="s">
        <v>60</v>
      </c>
      <c r="AA32" s="11">
        <v>0</v>
      </c>
      <c r="AB32" s="6" t="s">
        <v>356</v>
      </c>
    </row>
    <row r="33" spans="1:28" ht="39.75" customHeight="1">
      <c r="A33" s="56" t="s">
        <v>77</v>
      </c>
      <c r="B33" s="9" t="s">
        <v>98</v>
      </c>
      <c r="C33" s="8" t="s">
        <v>48</v>
      </c>
      <c r="D33" s="9" t="s">
        <v>352</v>
      </c>
      <c r="E33" s="8">
        <v>6</v>
      </c>
      <c r="F33" s="1" t="s">
        <v>353</v>
      </c>
      <c r="G33" s="1" t="s">
        <v>354</v>
      </c>
      <c r="H33" s="2" t="s">
        <v>49</v>
      </c>
      <c r="I33" s="3">
        <v>3</v>
      </c>
      <c r="J33" s="30" t="s">
        <v>357</v>
      </c>
      <c r="K33" s="10">
        <v>0</v>
      </c>
      <c r="L33" s="10" t="s">
        <v>120</v>
      </c>
      <c r="M33" s="11">
        <v>7</v>
      </c>
      <c r="N33" s="11">
        <v>0</v>
      </c>
      <c r="O33" s="4">
        <v>1</v>
      </c>
      <c r="P33" s="4">
        <v>6</v>
      </c>
      <c r="Q33" s="11">
        <v>0</v>
      </c>
      <c r="R33" s="11">
        <v>0</v>
      </c>
      <c r="S33" s="11">
        <v>0</v>
      </c>
      <c r="T33" s="4">
        <v>7</v>
      </c>
      <c r="U33" s="11">
        <v>0</v>
      </c>
      <c r="V33" s="11">
        <v>272</v>
      </c>
      <c r="W33" s="4"/>
      <c r="X33" s="7" t="s">
        <v>60</v>
      </c>
      <c r="Y33" s="1" t="s">
        <v>60</v>
      </c>
      <c r="Z33" s="12" t="s">
        <v>60</v>
      </c>
      <c r="AA33" s="11">
        <v>0</v>
      </c>
      <c r="AB33" s="6" t="s">
        <v>356</v>
      </c>
    </row>
    <row r="34" spans="1:28" ht="39.75" customHeight="1">
      <c r="A34" s="56" t="s">
        <v>78</v>
      </c>
      <c r="B34" s="9" t="s">
        <v>98</v>
      </c>
      <c r="C34" s="8" t="s">
        <v>48</v>
      </c>
      <c r="D34" s="9" t="s">
        <v>358</v>
      </c>
      <c r="E34" s="8">
        <v>6</v>
      </c>
      <c r="F34" s="1" t="s">
        <v>359</v>
      </c>
      <c r="G34" s="1" t="s">
        <v>360</v>
      </c>
      <c r="H34" s="2" t="s">
        <v>49</v>
      </c>
      <c r="I34" s="3">
        <v>3</v>
      </c>
      <c r="J34" s="30" t="s">
        <v>358</v>
      </c>
      <c r="K34" s="10">
        <v>0</v>
      </c>
      <c r="L34" s="10">
        <v>0</v>
      </c>
      <c r="M34" s="11">
        <v>1</v>
      </c>
      <c r="N34" s="11">
        <v>0</v>
      </c>
      <c r="O34" s="4">
        <v>0</v>
      </c>
      <c r="P34" s="4">
        <v>1</v>
      </c>
      <c r="Q34" s="11">
        <v>0</v>
      </c>
      <c r="R34" s="11">
        <v>0</v>
      </c>
      <c r="S34" s="11">
        <v>0</v>
      </c>
      <c r="T34" s="4">
        <v>1</v>
      </c>
      <c r="U34" s="11">
        <v>0</v>
      </c>
      <c r="V34" s="11">
        <v>15</v>
      </c>
      <c r="W34" s="4"/>
      <c r="X34" s="7" t="s">
        <v>60</v>
      </c>
      <c r="Y34" s="1" t="s">
        <v>60</v>
      </c>
      <c r="Z34" s="12" t="s">
        <v>60</v>
      </c>
      <c r="AA34" s="11">
        <v>0</v>
      </c>
      <c r="AB34" s="6" t="s">
        <v>361</v>
      </c>
    </row>
    <row r="35" spans="1:28" ht="39.75" customHeight="1">
      <c r="A35" s="56" t="s">
        <v>79</v>
      </c>
      <c r="B35" s="9" t="s">
        <v>98</v>
      </c>
      <c r="C35" s="8" t="s">
        <v>362</v>
      </c>
      <c r="D35" s="9" t="s">
        <v>363</v>
      </c>
      <c r="E35" s="8">
        <v>6</v>
      </c>
      <c r="F35" s="1" t="s">
        <v>364</v>
      </c>
      <c r="G35" s="1" t="s">
        <v>365</v>
      </c>
      <c r="H35" s="2" t="s">
        <v>49</v>
      </c>
      <c r="I35" s="3">
        <v>3</v>
      </c>
      <c r="J35" s="30" t="s">
        <v>366</v>
      </c>
      <c r="K35" s="10">
        <v>0</v>
      </c>
      <c r="L35" s="10">
        <v>0</v>
      </c>
      <c r="M35" s="11">
        <v>107</v>
      </c>
      <c r="N35" s="11">
        <v>0</v>
      </c>
      <c r="O35" s="4">
        <v>0</v>
      </c>
      <c r="P35" s="4">
        <v>107</v>
      </c>
      <c r="Q35" s="11">
        <v>0</v>
      </c>
      <c r="R35" s="11">
        <v>0</v>
      </c>
      <c r="S35" s="11">
        <v>0</v>
      </c>
      <c r="T35" s="4">
        <v>107</v>
      </c>
      <c r="U35" s="11">
        <v>0</v>
      </c>
      <c r="V35" s="11">
        <v>1726</v>
      </c>
      <c r="W35" s="4"/>
      <c r="X35" s="7" t="s">
        <v>60</v>
      </c>
      <c r="Y35" s="1" t="s">
        <v>60</v>
      </c>
      <c r="Z35" s="12" t="s">
        <v>60</v>
      </c>
      <c r="AA35" s="11">
        <v>0</v>
      </c>
      <c r="AB35" s="6" t="s">
        <v>367</v>
      </c>
    </row>
    <row r="36" spans="1:28" ht="39.75" customHeight="1">
      <c r="A36" s="56" t="s">
        <v>80</v>
      </c>
      <c r="B36" s="9" t="s">
        <v>51</v>
      </c>
      <c r="C36" s="8" t="s">
        <v>48</v>
      </c>
      <c r="D36" s="9" t="s">
        <v>368</v>
      </c>
      <c r="E36" s="8">
        <v>6</v>
      </c>
      <c r="F36" s="1" t="s">
        <v>369</v>
      </c>
      <c r="G36" s="1" t="s">
        <v>370</v>
      </c>
      <c r="H36" s="2" t="s">
        <v>49</v>
      </c>
      <c r="I36" s="3">
        <v>3</v>
      </c>
      <c r="J36" s="30" t="s">
        <v>368</v>
      </c>
      <c r="K36" s="10">
        <v>0</v>
      </c>
      <c r="L36" s="10">
        <v>0</v>
      </c>
      <c r="M36" s="11">
        <v>2</v>
      </c>
      <c r="N36" s="11">
        <v>0</v>
      </c>
      <c r="O36" s="4">
        <v>0</v>
      </c>
      <c r="P36" s="4">
        <v>2</v>
      </c>
      <c r="Q36" s="11">
        <v>0</v>
      </c>
      <c r="R36" s="11">
        <v>0</v>
      </c>
      <c r="S36" s="11">
        <v>0</v>
      </c>
      <c r="T36" s="4">
        <v>2</v>
      </c>
      <c r="U36" s="11">
        <v>0</v>
      </c>
      <c r="V36" s="11">
        <v>131</v>
      </c>
      <c r="W36" s="4"/>
      <c r="X36" s="7" t="s">
        <v>60</v>
      </c>
      <c r="Y36" s="1" t="s">
        <v>60</v>
      </c>
      <c r="Z36" s="12" t="s">
        <v>60</v>
      </c>
      <c r="AA36" s="11">
        <v>0</v>
      </c>
      <c r="AB36" s="6" t="s">
        <v>371</v>
      </c>
    </row>
    <row r="37" spans="1:28" ht="39.75" customHeight="1">
      <c r="A37" s="56" t="s">
        <v>81</v>
      </c>
      <c r="B37" s="9" t="s">
        <v>51</v>
      </c>
      <c r="C37" s="8" t="s">
        <v>48</v>
      </c>
      <c r="D37" s="9" t="s">
        <v>372</v>
      </c>
      <c r="E37" s="8">
        <v>6</v>
      </c>
      <c r="F37" s="1" t="s">
        <v>373</v>
      </c>
      <c r="G37" s="1" t="s">
        <v>374</v>
      </c>
      <c r="H37" s="2" t="s">
        <v>49</v>
      </c>
      <c r="I37" s="3">
        <v>3</v>
      </c>
      <c r="J37" s="30" t="s">
        <v>372</v>
      </c>
      <c r="K37" s="10">
        <v>0</v>
      </c>
      <c r="L37" s="10">
        <v>0</v>
      </c>
      <c r="M37" s="11">
        <v>1</v>
      </c>
      <c r="N37" s="11">
        <v>0</v>
      </c>
      <c r="O37" s="4">
        <v>0</v>
      </c>
      <c r="P37" s="4">
        <v>1</v>
      </c>
      <c r="Q37" s="11">
        <v>0</v>
      </c>
      <c r="R37" s="11">
        <v>0</v>
      </c>
      <c r="S37" s="11">
        <v>0</v>
      </c>
      <c r="T37" s="4">
        <v>1</v>
      </c>
      <c r="U37" s="11">
        <v>0</v>
      </c>
      <c r="V37" s="11">
        <v>22</v>
      </c>
      <c r="W37" s="4"/>
      <c r="X37" s="7" t="s">
        <v>60</v>
      </c>
      <c r="Y37" s="1" t="s">
        <v>60</v>
      </c>
      <c r="Z37" s="12" t="s">
        <v>60</v>
      </c>
      <c r="AA37" s="11">
        <v>0</v>
      </c>
      <c r="AB37" s="6" t="s">
        <v>375</v>
      </c>
    </row>
    <row r="38" spans="1:28" ht="39.75" customHeight="1">
      <c r="A38" s="56" t="s">
        <v>83</v>
      </c>
      <c r="B38" s="9" t="s">
        <v>51</v>
      </c>
      <c r="C38" s="8" t="s">
        <v>48</v>
      </c>
      <c r="D38" s="9" t="s">
        <v>376</v>
      </c>
      <c r="E38" s="8">
        <v>6</v>
      </c>
      <c r="F38" s="1" t="s">
        <v>377</v>
      </c>
      <c r="G38" s="1" t="s">
        <v>378</v>
      </c>
      <c r="H38" s="2" t="s">
        <v>49</v>
      </c>
      <c r="I38" s="3">
        <v>3</v>
      </c>
      <c r="J38" s="30" t="s">
        <v>379</v>
      </c>
      <c r="K38" s="10">
        <v>0</v>
      </c>
      <c r="L38" s="10">
        <v>0</v>
      </c>
      <c r="M38" s="11">
        <v>3</v>
      </c>
      <c r="N38" s="11">
        <v>0</v>
      </c>
      <c r="O38" s="4">
        <v>0</v>
      </c>
      <c r="P38" s="4">
        <v>3</v>
      </c>
      <c r="Q38" s="11">
        <v>0</v>
      </c>
      <c r="R38" s="11">
        <v>0</v>
      </c>
      <c r="S38" s="11">
        <v>0</v>
      </c>
      <c r="T38" s="4">
        <v>3</v>
      </c>
      <c r="U38" s="11">
        <v>0</v>
      </c>
      <c r="V38" s="11">
        <v>88</v>
      </c>
      <c r="W38" s="4"/>
      <c r="X38" s="7" t="s">
        <v>60</v>
      </c>
      <c r="Y38" s="1" t="s">
        <v>60</v>
      </c>
      <c r="Z38" s="12" t="s">
        <v>60</v>
      </c>
      <c r="AA38" s="11">
        <v>0</v>
      </c>
      <c r="AB38" s="6" t="s">
        <v>380</v>
      </c>
    </row>
    <row r="39" spans="1:28" ht="39.75" customHeight="1">
      <c r="A39" s="56" t="s">
        <v>101</v>
      </c>
      <c r="B39" s="9" t="s">
        <v>98</v>
      </c>
      <c r="C39" s="8" t="s">
        <v>48</v>
      </c>
      <c r="D39" s="9" t="s">
        <v>381</v>
      </c>
      <c r="E39" s="8">
        <v>6</v>
      </c>
      <c r="F39" s="1" t="s">
        <v>382</v>
      </c>
      <c r="G39" s="1" t="s">
        <v>383</v>
      </c>
      <c r="H39" s="2" t="s">
        <v>49</v>
      </c>
      <c r="I39" s="3">
        <v>2</v>
      </c>
      <c r="J39" s="30" t="s">
        <v>381</v>
      </c>
      <c r="K39" s="10">
        <v>0</v>
      </c>
      <c r="L39" s="10">
        <v>0</v>
      </c>
      <c r="M39" s="11">
        <v>16</v>
      </c>
      <c r="N39" s="11">
        <v>0</v>
      </c>
      <c r="O39" s="4">
        <v>0</v>
      </c>
      <c r="P39" s="4">
        <v>16</v>
      </c>
      <c r="Q39" s="11">
        <v>0</v>
      </c>
      <c r="R39" s="11">
        <v>0</v>
      </c>
      <c r="S39" s="11">
        <v>0</v>
      </c>
      <c r="T39" s="4">
        <v>16</v>
      </c>
      <c r="U39" s="11">
        <v>0</v>
      </c>
      <c r="V39" s="11"/>
      <c r="W39" s="4"/>
      <c r="X39" s="7" t="s">
        <v>60</v>
      </c>
      <c r="Y39" s="1" t="s">
        <v>60</v>
      </c>
      <c r="Z39" s="12" t="s">
        <v>60</v>
      </c>
      <c r="AA39" s="11">
        <v>0</v>
      </c>
      <c r="AB39" s="6" t="s">
        <v>384</v>
      </c>
    </row>
    <row r="40" spans="1:28" ht="39.75" customHeight="1">
      <c r="A40" s="56" t="s">
        <v>102</v>
      </c>
      <c r="B40" s="9" t="s">
        <v>51</v>
      </c>
      <c r="C40" s="8" t="s">
        <v>48</v>
      </c>
      <c r="D40" s="9" t="s">
        <v>385</v>
      </c>
      <c r="E40" s="8">
        <v>6</v>
      </c>
      <c r="F40" s="1" t="s">
        <v>386</v>
      </c>
      <c r="G40" s="1" t="s">
        <v>387</v>
      </c>
      <c r="H40" s="2" t="s">
        <v>49</v>
      </c>
      <c r="I40" s="3">
        <v>3</v>
      </c>
      <c r="J40" s="30" t="s">
        <v>388</v>
      </c>
      <c r="K40" s="10">
        <v>0</v>
      </c>
      <c r="L40" s="10">
        <v>0</v>
      </c>
      <c r="M40" s="11">
        <v>5</v>
      </c>
      <c r="N40" s="11">
        <v>0</v>
      </c>
      <c r="O40" s="4">
        <v>0</v>
      </c>
      <c r="P40" s="4">
        <v>5</v>
      </c>
      <c r="Q40" s="11">
        <v>0</v>
      </c>
      <c r="R40" s="11">
        <v>0</v>
      </c>
      <c r="S40" s="11">
        <v>0</v>
      </c>
      <c r="T40" s="4">
        <v>5</v>
      </c>
      <c r="U40" s="11">
        <v>0</v>
      </c>
      <c r="V40" s="11">
        <v>150</v>
      </c>
      <c r="W40" s="4"/>
      <c r="X40" s="7" t="s">
        <v>60</v>
      </c>
      <c r="Y40" s="1" t="s">
        <v>60</v>
      </c>
      <c r="Z40" s="12" t="s">
        <v>60</v>
      </c>
      <c r="AA40" s="11">
        <v>0</v>
      </c>
      <c r="AB40" s="6" t="s">
        <v>384</v>
      </c>
    </row>
    <row r="41" spans="1:28" ht="39.75" customHeight="1">
      <c r="A41" s="56" t="s">
        <v>103</v>
      </c>
      <c r="B41" s="9" t="s">
        <v>51</v>
      </c>
      <c r="C41" s="8" t="s">
        <v>48</v>
      </c>
      <c r="D41" s="9" t="s">
        <v>389</v>
      </c>
      <c r="E41" s="8">
        <v>6</v>
      </c>
      <c r="F41" s="1" t="s">
        <v>390</v>
      </c>
      <c r="G41" s="1" t="s">
        <v>391</v>
      </c>
      <c r="H41" s="2" t="s">
        <v>49</v>
      </c>
      <c r="I41" s="3">
        <v>4</v>
      </c>
      <c r="J41" s="30" t="s">
        <v>389</v>
      </c>
      <c r="K41" s="10">
        <v>0</v>
      </c>
      <c r="L41" s="10">
        <v>0</v>
      </c>
      <c r="M41" s="11">
        <v>1</v>
      </c>
      <c r="N41" s="11">
        <v>0</v>
      </c>
      <c r="O41" s="4">
        <v>0</v>
      </c>
      <c r="P41" s="4">
        <v>1</v>
      </c>
      <c r="Q41" s="11">
        <v>0</v>
      </c>
      <c r="R41" s="11">
        <v>0</v>
      </c>
      <c r="S41" s="11">
        <v>0</v>
      </c>
      <c r="T41" s="4">
        <v>1</v>
      </c>
      <c r="U41" s="11">
        <v>0</v>
      </c>
      <c r="V41" s="11">
        <v>120</v>
      </c>
      <c r="W41" s="4"/>
      <c r="X41" s="7" t="s">
        <v>60</v>
      </c>
      <c r="Y41" s="1" t="s">
        <v>60</v>
      </c>
      <c r="Z41" s="12" t="s">
        <v>60</v>
      </c>
      <c r="AA41" s="11">
        <v>0</v>
      </c>
      <c r="AB41" s="6" t="s">
        <v>392</v>
      </c>
    </row>
    <row r="42" spans="1:28" ht="39.75" customHeight="1">
      <c r="A42" s="56" t="s">
        <v>104</v>
      </c>
      <c r="B42" s="9" t="s">
        <v>51</v>
      </c>
      <c r="C42" s="8" t="s">
        <v>48</v>
      </c>
      <c r="D42" s="9" t="s">
        <v>316</v>
      </c>
      <c r="E42" s="8">
        <v>6</v>
      </c>
      <c r="F42" s="1" t="s">
        <v>391</v>
      </c>
      <c r="G42" s="1" t="s">
        <v>393</v>
      </c>
      <c r="H42" s="2" t="s">
        <v>49</v>
      </c>
      <c r="I42" s="3">
        <v>3</v>
      </c>
      <c r="J42" s="30" t="s">
        <v>394</v>
      </c>
      <c r="K42" s="10">
        <v>0</v>
      </c>
      <c r="L42" s="10">
        <v>0</v>
      </c>
      <c r="M42" s="11">
        <v>63</v>
      </c>
      <c r="N42" s="11">
        <v>0</v>
      </c>
      <c r="O42" s="4">
        <v>0</v>
      </c>
      <c r="P42" s="4">
        <v>63</v>
      </c>
      <c r="Q42" s="11">
        <v>0</v>
      </c>
      <c r="R42" s="11">
        <v>0</v>
      </c>
      <c r="S42" s="11">
        <v>0</v>
      </c>
      <c r="T42" s="4">
        <v>63</v>
      </c>
      <c r="U42" s="11">
        <v>0</v>
      </c>
      <c r="V42" s="11">
        <v>534</v>
      </c>
      <c r="W42" s="4"/>
      <c r="X42" s="7" t="s">
        <v>60</v>
      </c>
      <c r="Y42" s="1" t="s">
        <v>60</v>
      </c>
      <c r="Z42" s="12" t="s">
        <v>60</v>
      </c>
      <c r="AA42" s="11">
        <v>0</v>
      </c>
      <c r="AB42" s="6" t="s">
        <v>338</v>
      </c>
    </row>
    <row r="43" spans="1:28" ht="39.75" customHeight="1">
      <c r="A43" s="56" t="s">
        <v>105</v>
      </c>
      <c r="B43" s="9" t="s">
        <v>51</v>
      </c>
      <c r="C43" s="8" t="s">
        <v>48</v>
      </c>
      <c r="D43" s="9" t="s">
        <v>395</v>
      </c>
      <c r="E43" s="8">
        <v>6</v>
      </c>
      <c r="F43" s="1" t="s">
        <v>396</v>
      </c>
      <c r="G43" s="1" t="s">
        <v>397</v>
      </c>
      <c r="H43" s="2" t="s">
        <v>49</v>
      </c>
      <c r="I43" s="3">
        <v>3</v>
      </c>
      <c r="J43" s="30" t="s">
        <v>395</v>
      </c>
      <c r="K43" s="10">
        <v>0</v>
      </c>
      <c r="L43" s="10">
        <v>0</v>
      </c>
      <c r="M43" s="11">
        <v>5</v>
      </c>
      <c r="N43" s="11">
        <v>0</v>
      </c>
      <c r="O43" s="4">
        <v>0</v>
      </c>
      <c r="P43" s="4">
        <v>5</v>
      </c>
      <c r="Q43" s="11">
        <v>0</v>
      </c>
      <c r="R43" s="11">
        <v>0</v>
      </c>
      <c r="S43" s="11">
        <v>0</v>
      </c>
      <c r="T43" s="4">
        <v>5</v>
      </c>
      <c r="U43" s="11">
        <v>0</v>
      </c>
      <c r="V43" s="11">
        <v>273</v>
      </c>
      <c r="W43" s="4"/>
      <c r="X43" s="7" t="s">
        <v>60</v>
      </c>
      <c r="Y43" s="1" t="s">
        <v>60</v>
      </c>
      <c r="Z43" s="12" t="s">
        <v>60</v>
      </c>
      <c r="AA43" s="11">
        <v>0</v>
      </c>
      <c r="AB43" s="6" t="s">
        <v>398</v>
      </c>
    </row>
    <row r="44" spans="1:28" ht="39.75" customHeight="1">
      <c r="A44" s="56" t="s">
        <v>106</v>
      </c>
      <c r="B44" s="9" t="s">
        <v>98</v>
      </c>
      <c r="C44" s="8" t="s">
        <v>50</v>
      </c>
      <c r="D44" s="9" t="s">
        <v>399</v>
      </c>
      <c r="E44" s="8">
        <v>6</v>
      </c>
      <c r="F44" s="1" t="s">
        <v>400</v>
      </c>
      <c r="G44" s="1" t="s">
        <v>401</v>
      </c>
      <c r="H44" s="2" t="s">
        <v>61</v>
      </c>
      <c r="I44" s="3">
        <v>2.43</v>
      </c>
      <c r="J44" s="30" t="s">
        <v>402</v>
      </c>
      <c r="K44" s="10">
        <v>0</v>
      </c>
      <c r="L44" s="10">
        <v>0</v>
      </c>
      <c r="M44" s="11">
        <v>6</v>
      </c>
      <c r="N44" s="11">
        <v>0</v>
      </c>
      <c r="O44" s="4">
        <v>0</v>
      </c>
      <c r="P44" s="4">
        <v>6</v>
      </c>
      <c r="Q44" s="11">
        <v>0</v>
      </c>
      <c r="R44" s="11">
        <v>0</v>
      </c>
      <c r="S44" s="11">
        <v>6</v>
      </c>
      <c r="T44" s="4">
        <v>0</v>
      </c>
      <c r="U44" s="11">
        <v>0</v>
      </c>
      <c r="V44" s="11">
        <v>821</v>
      </c>
      <c r="W44" s="4"/>
      <c r="X44" s="7" t="s">
        <v>403</v>
      </c>
      <c r="Y44" s="1" t="s">
        <v>94</v>
      </c>
      <c r="Z44" s="12" t="s">
        <v>405</v>
      </c>
      <c r="AA44" s="11">
        <v>1</v>
      </c>
      <c r="AB44" s="6" t="s">
        <v>404</v>
      </c>
    </row>
    <row r="45" spans="1:28" ht="39.75" customHeight="1">
      <c r="A45" s="56" t="s">
        <v>107</v>
      </c>
      <c r="B45" s="9" t="s">
        <v>51</v>
      </c>
      <c r="C45" s="8" t="s">
        <v>48</v>
      </c>
      <c r="D45" s="9" t="s">
        <v>408</v>
      </c>
      <c r="E45" s="8">
        <v>6</v>
      </c>
      <c r="F45" s="1" t="s">
        <v>409</v>
      </c>
      <c r="G45" s="1" t="s">
        <v>410</v>
      </c>
      <c r="H45" s="2" t="s">
        <v>49</v>
      </c>
      <c r="I45" s="3">
        <v>3</v>
      </c>
      <c r="J45" s="30" t="s">
        <v>408</v>
      </c>
      <c r="K45" s="10" t="s">
        <v>411</v>
      </c>
      <c r="L45" s="10">
        <v>0</v>
      </c>
      <c r="M45" s="11">
        <v>1</v>
      </c>
      <c r="N45" s="11">
        <v>0</v>
      </c>
      <c r="O45" s="4">
        <v>1</v>
      </c>
      <c r="P45" s="4">
        <v>0</v>
      </c>
      <c r="Q45" s="11">
        <v>0</v>
      </c>
      <c r="R45" s="11">
        <v>0</v>
      </c>
      <c r="S45" s="11">
        <v>0</v>
      </c>
      <c r="T45" s="4">
        <v>1</v>
      </c>
      <c r="U45" s="11">
        <v>0</v>
      </c>
      <c r="V45" s="11">
        <v>110</v>
      </c>
      <c r="W45" s="4"/>
      <c r="X45" s="7" t="s">
        <v>60</v>
      </c>
      <c r="Y45" s="1" t="s">
        <v>60</v>
      </c>
      <c r="Z45" s="12" t="s">
        <v>60</v>
      </c>
      <c r="AA45" s="11">
        <v>0</v>
      </c>
      <c r="AB45" s="6" t="s">
        <v>412</v>
      </c>
    </row>
    <row r="46" spans="1:28" ht="39.75" customHeight="1">
      <c r="A46" s="56" t="s">
        <v>108</v>
      </c>
      <c r="B46" s="9" t="s">
        <v>98</v>
      </c>
      <c r="C46" s="8" t="s">
        <v>48</v>
      </c>
      <c r="D46" s="9" t="s">
        <v>115</v>
      </c>
      <c r="E46" s="8">
        <v>0.4</v>
      </c>
      <c r="F46" s="1" t="s">
        <v>409</v>
      </c>
      <c r="G46" s="1" t="s">
        <v>410</v>
      </c>
      <c r="H46" s="2" t="s">
        <v>49</v>
      </c>
      <c r="I46" s="3">
        <v>3</v>
      </c>
      <c r="J46" s="30" t="s">
        <v>413</v>
      </c>
      <c r="K46" s="10">
        <v>0</v>
      </c>
      <c r="L46" s="10" t="s">
        <v>414</v>
      </c>
      <c r="M46" s="11">
        <v>5</v>
      </c>
      <c r="N46" s="11">
        <v>0</v>
      </c>
      <c r="O46" s="4">
        <v>1</v>
      </c>
      <c r="P46" s="4">
        <v>4</v>
      </c>
      <c r="Q46" s="11">
        <v>0</v>
      </c>
      <c r="R46" s="11">
        <v>0</v>
      </c>
      <c r="S46" s="11">
        <v>0</v>
      </c>
      <c r="T46" s="4">
        <v>5</v>
      </c>
      <c r="U46" s="11">
        <v>0</v>
      </c>
      <c r="V46" s="11">
        <v>109</v>
      </c>
      <c r="W46" s="4"/>
      <c r="X46" s="7" t="s">
        <v>60</v>
      </c>
      <c r="Y46" s="1" t="s">
        <v>60</v>
      </c>
      <c r="Z46" s="12" t="s">
        <v>60</v>
      </c>
      <c r="AA46" s="11">
        <v>0</v>
      </c>
      <c r="AB46" s="6" t="s">
        <v>415</v>
      </c>
    </row>
    <row r="47" spans="1:28" ht="39.75" customHeight="1">
      <c r="A47" s="56" t="s">
        <v>109</v>
      </c>
      <c r="B47" s="9" t="s">
        <v>51</v>
      </c>
      <c r="C47" s="8" t="s">
        <v>48</v>
      </c>
      <c r="D47" s="9" t="s">
        <v>416</v>
      </c>
      <c r="E47" s="8">
        <v>6</v>
      </c>
      <c r="F47" s="1" t="s">
        <v>417</v>
      </c>
      <c r="G47" s="1" t="s">
        <v>418</v>
      </c>
      <c r="H47" s="2" t="s">
        <v>49</v>
      </c>
      <c r="I47" s="3">
        <v>3</v>
      </c>
      <c r="J47" s="30" t="s">
        <v>419</v>
      </c>
      <c r="K47" s="10">
        <v>0</v>
      </c>
      <c r="L47" s="10">
        <v>0</v>
      </c>
      <c r="M47" s="11">
        <v>16</v>
      </c>
      <c r="N47" s="11">
        <v>0</v>
      </c>
      <c r="O47" s="4">
        <v>0</v>
      </c>
      <c r="P47" s="4">
        <v>16</v>
      </c>
      <c r="Q47" s="11">
        <v>0</v>
      </c>
      <c r="R47" s="11">
        <v>0</v>
      </c>
      <c r="S47" s="11">
        <v>0</v>
      </c>
      <c r="T47" s="4">
        <v>16</v>
      </c>
      <c r="U47" s="11">
        <v>0</v>
      </c>
      <c r="V47" s="11">
        <v>261</v>
      </c>
      <c r="W47" s="4"/>
      <c r="X47" s="7" t="s">
        <v>60</v>
      </c>
      <c r="Y47" s="1" t="s">
        <v>60</v>
      </c>
      <c r="Z47" s="12" t="s">
        <v>60</v>
      </c>
      <c r="AA47" s="11">
        <v>0</v>
      </c>
      <c r="AB47" s="6" t="s">
        <v>420</v>
      </c>
    </row>
    <row r="48" spans="1:28" ht="39.75" customHeight="1">
      <c r="A48" s="56" t="s">
        <v>110</v>
      </c>
      <c r="B48" s="9" t="s">
        <v>98</v>
      </c>
      <c r="C48" s="8" t="s">
        <v>48</v>
      </c>
      <c r="D48" s="9" t="s">
        <v>421</v>
      </c>
      <c r="E48" s="8">
        <v>6</v>
      </c>
      <c r="F48" s="1" t="s">
        <v>422</v>
      </c>
      <c r="G48" s="1" t="s">
        <v>423</v>
      </c>
      <c r="H48" s="2" t="s">
        <v>49</v>
      </c>
      <c r="I48" s="3">
        <v>2</v>
      </c>
      <c r="J48" s="30" t="s">
        <v>424</v>
      </c>
      <c r="K48" s="10">
        <v>0</v>
      </c>
      <c r="L48" s="10" t="s">
        <v>425</v>
      </c>
      <c r="M48" s="11">
        <v>7</v>
      </c>
      <c r="N48" s="11">
        <v>0</v>
      </c>
      <c r="O48" s="4">
        <v>1</v>
      </c>
      <c r="P48" s="4">
        <v>6</v>
      </c>
      <c r="Q48" s="11">
        <v>0</v>
      </c>
      <c r="R48" s="11">
        <v>0</v>
      </c>
      <c r="S48" s="11">
        <v>0</v>
      </c>
      <c r="T48" s="4">
        <v>7</v>
      </c>
      <c r="U48" s="11">
        <v>0</v>
      </c>
      <c r="V48" s="11">
        <v>80</v>
      </c>
      <c r="W48" s="4"/>
      <c r="X48" s="7" t="s">
        <v>60</v>
      </c>
      <c r="Y48" s="1" t="s">
        <v>60</v>
      </c>
      <c r="Z48" s="12" t="s">
        <v>60</v>
      </c>
      <c r="AA48" s="11">
        <v>0</v>
      </c>
      <c r="AB48" s="6" t="s">
        <v>426</v>
      </c>
    </row>
    <row r="49" spans="1:28" ht="39.75" customHeight="1">
      <c r="A49" s="56" t="s">
        <v>111</v>
      </c>
      <c r="B49" s="9" t="s">
        <v>51</v>
      </c>
      <c r="C49" s="8" t="s">
        <v>48</v>
      </c>
      <c r="D49" s="9" t="s">
        <v>427</v>
      </c>
      <c r="E49" s="8">
        <v>6</v>
      </c>
      <c r="F49" s="1" t="s">
        <v>428</v>
      </c>
      <c r="G49" s="1" t="s">
        <v>429</v>
      </c>
      <c r="H49" s="2" t="s">
        <v>49</v>
      </c>
      <c r="I49" s="3">
        <v>3</v>
      </c>
      <c r="J49" s="30" t="s">
        <v>427</v>
      </c>
      <c r="K49" s="10">
        <v>0</v>
      </c>
      <c r="L49" s="10">
        <v>0</v>
      </c>
      <c r="M49" s="11">
        <v>4</v>
      </c>
      <c r="N49" s="11">
        <v>0</v>
      </c>
      <c r="O49" s="4">
        <v>0</v>
      </c>
      <c r="P49" s="4">
        <v>4</v>
      </c>
      <c r="Q49" s="11">
        <v>0</v>
      </c>
      <c r="R49" s="11">
        <v>0</v>
      </c>
      <c r="S49" s="11">
        <v>0</v>
      </c>
      <c r="T49" s="4">
        <v>4</v>
      </c>
      <c r="U49" s="11">
        <v>0</v>
      </c>
      <c r="V49" s="11">
        <v>54</v>
      </c>
      <c r="W49" s="4"/>
      <c r="X49" s="7" t="s">
        <v>60</v>
      </c>
      <c r="Y49" s="1" t="s">
        <v>60</v>
      </c>
      <c r="Z49" s="12" t="s">
        <v>60</v>
      </c>
      <c r="AA49" s="11">
        <v>0</v>
      </c>
      <c r="AB49" s="6" t="s">
        <v>430</v>
      </c>
    </row>
    <row r="50" spans="1:28" ht="39.75" customHeight="1">
      <c r="A50" s="56" t="s">
        <v>112</v>
      </c>
      <c r="B50" s="9" t="s">
        <v>51</v>
      </c>
      <c r="C50" s="8" t="s">
        <v>48</v>
      </c>
      <c r="D50" s="9" t="s">
        <v>431</v>
      </c>
      <c r="E50" s="8">
        <v>6</v>
      </c>
      <c r="F50" s="1" t="s">
        <v>428</v>
      </c>
      <c r="G50" s="1" t="s">
        <v>429</v>
      </c>
      <c r="H50" s="2" t="s">
        <v>49</v>
      </c>
      <c r="I50" s="3">
        <v>3</v>
      </c>
      <c r="J50" s="30" t="s">
        <v>431</v>
      </c>
      <c r="K50" s="10">
        <v>0</v>
      </c>
      <c r="L50" s="10">
        <v>0</v>
      </c>
      <c r="M50" s="11">
        <v>45</v>
      </c>
      <c r="N50" s="11">
        <v>0</v>
      </c>
      <c r="O50" s="4">
        <v>0</v>
      </c>
      <c r="P50" s="4">
        <v>45</v>
      </c>
      <c r="Q50" s="11">
        <v>0</v>
      </c>
      <c r="R50" s="11">
        <v>0</v>
      </c>
      <c r="S50" s="11">
        <v>0</v>
      </c>
      <c r="T50" s="4">
        <v>45</v>
      </c>
      <c r="U50" s="11">
        <v>0</v>
      </c>
      <c r="V50" s="11">
        <v>414</v>
      </c>
      <c r="W50" s="4"/>
      <c r="X50" s="7" t="s">
        <v>60</v>
      </c>
      <c r="Y50" s="1" t="s">
        <v>60</v>
      </c>
      <c r="Z50" s="12" t="s">
        <v>60</v>
      </c>
      <c r="AA50" s="11">
        <v>0</v>
      </c>
      <c r="AB50" s="6" t="s">
        <v>432</v>
      </c>
    </row>
    <row r="51" spans="1:28" ht="15">
      <c r="A51" s="38"/>
      <c r="B51" s="39"/>
      <c r="C51" s="40"/>
      <c r="D51" s="40"/>
      <c r="E51" s="40"/>
      <c r="F51" s="41"/>
      <c r="G51" s="41"/>
      <c r="H51" s="42"/>
      <c r="I51" s="43"/>
      <c r="J51" s="44"/>
      <c r="K51" s="44"/>
      <c r="L51" s="44"/>
      <c r="M51" s="45"/>
      <c r="N51" s="45"/>
      <c r="O51" s="45"/>
      <c r="P51" s="44"/>
      <c r="Q51" s="45"/>
      <c r="R51" s="45"/>
      <c r="S51" s="45"/>
      <c r="T51" s="45"/>
      <c r="U51" s="45"/>
      <c r="V51" s="45"/>
      <c r="W51" s="44"/>
      <c r="X51" s="46"/>
      <c r="Y51" s="41"/>
      <c r="Z51" s="38"/>
      <c r="AA51" s="45"/>
      <c r="AB51" s="40"/>
    </row>
    <row r="52" ht="15">
      <c r="AB52" s="47"/>
    </row>
    <row r="53" spans="2:28" ht="15">
      <c r="B53" s="126" t="s">
        <v>97</v>
      </c>
      <c r="C53" s="127"/>
      <c r="D53" s="127"/>
      <c r="E53" s="127"/>
      <c r="F53" s="127"/>
      <c r="G53" s="128"/>
      <c r="H53" s="48" t="s">
        <v>84</v>
      </c>
      <c r="I53" s="49"/>
      <c r="J53" s="50">
        <f>J54+J56</f>
        <v>40</v>
      </c>
      <c r="K53" s="49" t="s">
        <v>85</v>
      </c>
      <c r="L53" s="49" t="s">
        <v>85</v>
      </c>
      <c r="M53" s="49"/>
      <c r="N53" s="49"/>
      <c r="O53" s="49"/>
      <c r="P53" s="50"/>
      <c r="Q53" s="49"/>
      <c r="R53" s="49"/>
      <c r="S53" s="49"/>
      <c r="T53" s="49"/>
      <c r="U53" s="49"/>
      <c r="V53" s="49"/>
      <c r="W53" s="49"/>
      <c r="X53" s="51" t="s">
        <v>85</v>
      </c>
      <c r="Y53" s="51" t="s">
        <v>85</v>
      </c>
      <c r="Z53" s="51" t="s">
        <v>85</v>
      </c>
      <c r="AA53" s="49" t="s">
        <v>86</v>
      </c>
      <c r="AB53" s="52"/>
    </row>
    <row r="54" spans="2:28" ht="15" customHeight="1">
      <c r="B54" s="129" t="s">
        <v>87</v>
      </c>
      <c r="C54" s="130"/>
      <c r="D54" s="130"/>
      <c r="E54" s="130"/>
      <c r="F54" s="130"/>
      <c r="G54" s="131"/>
      <c r="H54" s="48" t="s">
        <v>49</v>
      </c>
      <c r="I54" s="53"/>
      <c r="J54" s="54">
        <v>38</v>
      </c>
      <c r="K54" s="53" t="s">
        <v>85</v>
      </c>
      <c r="L54" s="53" t="s">
        <v>85</v>
      </c>
      <c r="M54" s="53"/>
      <c r="N54" s="53"/>
      <c r="O54" s="53"/>
      <c r="P54" s="54"/>
      <c r="Q54" s="53"/>
      <c r="R54" s="53"/>
      <c r="S54" s="53"/>
      <c r="T54" s="53"/>
      <c r="U54" s="53"/>
      <c r="V54" s="53"/>
      <c r="W54" s="53"/>
      <c r="X54" s="55" t="s">
        <v>85</v>
      </c>
      <c r="Y54" s="55" t="s">
        <v>85</v>
      </c>
      <c r="Z54" s="55" t="s">
        <v>85</v>
      </c>
      <c r="AA54" s="53" t="s">
        <v>60</v>
      </c>
      <c r="AB54" s="52"/>
    </row>
    <row r="55" spans="2:28" ht="15" customHeight="1">
      <c r="B55" s="129" t="s">
        <v>88</v>
      </c>
      <c r="C55" s="130"/>
      <c r="D55" s="130"/>
      <c r="E55" s="130"/>
      <c r="F55" s="130"/>
      <c r="G55" s="131"/>
      <c r="H55" s="48" t="s">
        <v>89</v>
      </c>
      <c r="I55" s="53"/>
      <c r="J55" s="54" t="s">
        <v>85</v>
      </c>
      <c r="K55" s="53" t="s">
        <v>85</v>
      </c>
      <c r="L55" s="53" t="s">
        <v>85</v>
      </c>
      <c r="M55" s="53"/>
      <c r="N55" s="53"/>
      <c r="O55" s="53"/>
      <c r="P55" s="54"/>
      <c r="Q55" s="53"/>
      <c r="R55" s="53"/>
      <c r="S55" s="53"/>
      <c r="T55" s="53"/>
      <c r="U55" s="53"/>
      <c r="V55" s="53"/>
      <c r="W55" s="53"/>
      <c r="X55" s="55" t="s">
        <v>85</v>
      </c>
      <c r="Y55" s="55" t="s">
        <v>85</v>
      </c>
      <c r="Z55" s="55" t="s">
        <v>85</v>
      </c>
      <c r="AA55" s="53" t="s">
        <v>60</v>
      </c>
      <c r="AB55" s="52"/>
    </row>
    <row r="56" spans="2:28" ht="15">
      <c r="B56" s="129" t="s">
        <v>90</v>
      </c>
      <c r="C56" s="130"/>
      <c r="D56" s="130"/>
      <c r="E56" s="130"/>
      <c r="F56" s="130"/>
      <c r="G56" s="131"/>
      <c r="H56" s="48" t="s">
        <v>82</v>
      </c>
      <c r="I56" s="53"/>
      <c r="J56" s="54">
        <v>2</v>
      </c>
      <c r="K56" s="53" t="s">
        <v>85</v>
      </c>
      <c r="L56" s="53" t="s">
        <v>85</v>
      </c>
      <c r="M56" s="53"/>
      <c r="N56" s="53"/>
      <c r="O56" s="53"/>
      <c r="P56" s="54"/>
      <c r="Q56" s="53"/>
      <c r="R56" s="53"/>
      <c r="S56" s="53"/>
      <c r="T56" s="53"/>
      <c r="U56" s="53"/>
      <c r="V56" s="53"/>
      <c r="W56" s="53"/>
      <c r="X56" s="55" t="s">
        <v>85</v>
      </c>
      <c r="Y56" s="55" t="s">
        <v>85</v>
      </c>
      <c r="Z56" s="55" t="s">
        <v>85</v>
      </c>
      <c r="AA56" s="53" t="s">
        <v>86</v>
      </c>
      <c r="AB56" s="52"/>
    </row>
    <row r="57" spans="2:28" ht="15" customHeight="1">
      <c r="B57" s="129" t="s">
        <v>91</v>
      </c>
      <c r="C57" s="130"/>
      <c r="D57" s="130"/>
      <c r="E57" s="130"/>
      <c r="F57" s="130"/>
      <c r="G57" s="131"/>
      <c r="H57" s="48" t="s">
        <v>92</v>
      </c>
      <c r="I57" s="53"/>
      <c r="J57" s="54" t="s">
        <v>85</v>
      </c>
      <c r="K57" s="53" t="s">
        <v>85</v>
      </c>
      <c r="L57" s="53" t="s">
        <v>85</v>
      </c>
      <c r="M57" s="53"/>
      <c r="N57" s="53"/>
      <c r="O57" s="53"/>
      <c r="P57" s="54"/>
      <c r="Q57" s="53"/>
      <c r="R57" s="53"/>
      <c r="S57" s="53"/>
      <c r="T57" s="53"/>
      <c r="U57" s="53"/>
      <c r="V57" s="53"/>
      <c r="W57" s="53"/>
      <c r="X57" s="55" t="s">
        <v>85</v>
      </c>
      <c r="Y57" s="55" t="s">
        <v>85</v>
      </c>
      <c r="Z57" s="55" t="s">
        <v>85</v>
      </c>
      <c r="AA57" s="53" t="s">
        <v>56</v>
      </c>
      <c r="AB57" s="52"/>
    </row>
    <row r="58" ht="21.75" customHeight="1">
      <c r="AB58" s="47"/>
    </row>
    <row r="59" spans="2:28" ht="15">
      <c r="B59" s="126" t="s">
        <v>97</v>
      </c>
      <c r="C59" s="127"/>
      <c r="D59" s="127"/>
      <c r="E59" s="127"/>
      <c r="F59" s="127"/>
      <c r="G59" s="128"/>
      <c r="H59" s="48" t="s">
        <v>84</v>
      </c>
      <c r="I59" s="49"/>
      <c r="J59" s="50">
        <f>Январь!J59+J53</f>
        <v>80</v>
      </c>
      <c r="K59" s="49" t="s">
        <v>85</v>
      </c>
      <c r="L59" s="49" t="s">
        <v>85</v>
      </c>
      <c r="M59" s="49"/>
      <c r="N59" s="49"/>
      <c r="O59" s="49"/>
      <c r="P59" s="50"/>
      <c r="Q59" s="49"/>
      <c r="R59" s="49"/>
      <c r="S59" s="49"/>
      <c r="T59" s="49"/>
      <c r="U59" s="49"/>
      <c r="V59" s="49"/>
      <c r="W59" s="49"/>
      <c r="X59" s="51" t="s">
        <v>85</v>
      </c>
      <c r="Y59" s="51" t="s">
        <v>85</v>
      </c>
      <c r="Z59" s="51" t="s">
        <v>85</v>
      </c>
      <c r="AA59" s="49" t="s">
        <v>86</v>
      </c>
      <c r="AB59" s="47"/>
    </row>
    <row r="60" spans="2:27" ht="15">
      <c r="B60" s="129" t="s">
        <v>87</v>
      </c>
      <c r="C60" s="130"/>
      <c r="D60" s="130"/>
      <c r="E60" s="130"/>
      <c r="F60" s="130"/>
      <c r="G60" s="131"/>
      <c r="H60" s="48" t="s">
        <v>49</v>
      </c>
      <c r="I60" s="53"/>
      <c r="J60" s="54">
        <f>Январь!J60+J54</f>
        <v>75</v>
      </c>
      <c r="K60" s="53" t="s">
        <v>85</v>
      </c>
      <c r="L60" s="53" t="s">
        <v>85</v>
      </c>
      <c r="M60" s="53"/>
      <c r="N60" s="53"/>
      <c r="O60" s="53"/>
      <c r="P60" s="54"/>
      <c r="Q60" s="53"/>
      <c r="R60" s="53"/>
      <c r="S60" s="53"/>
      <c r="T60" s="53"/>
      <c r="U60" s="53"/>
      <c r="V60" s="53"/>
      <c r="W60" s="53"/>
      <c r="X60" s="55" t="s">
        <v>85</v>
      </c>
      <c r="Y60" s="55" t="s">
        <v>85</v>
      </c>
      <c r="Z60" s="55" t="s">
        <v>85</v>
      </c>
      <c r="AA60" s="53" t="s">
        <v>60</v>
      </c>
    </row>
    <row r="61" spans="2:27" ht="15">
      <c r="B61" s="129" t="s">
        <v>88</v>
      </c>
      <c r="C61" s="130"/>
      <c r="D61" s="130"/>
      <c r="E61" s="130"/>
      <c r="F61" s="130"/>
      <c r="G61" s="131"/>
      <c r="H61" s="48" t="s">
        <v>89</v>
      </c>
      <c r="I61" s="53"/>
      <c r="J61" s="54" t="s">
        <v>85</v>
      </c>
      <c r="K61" s="53" t="s">
        <v>85</v>
      </c>
      <c r="L61" s="53" t="s">
        <v>85</v>
      </c>
      <c r="M61" s="53"/>
      <c r="N61" s="53"/>
      <c r="O61" s="53"/>
      <c r="P61" s="54"/>
      <c r="Q61" s="53"/>
      <c r="R61" s="53"/>
      <c r="S61" s="53"/>
      <c r="T61" s="53"/>
      <c r="U61" s="53"/>
      <c r="V61" s="53"/>
      <c r="W61" s="53"/>
      <c r="X61" s="55" t="s">
        <v>85</v>
      </c>
      <c r="Y61" s="55" t="s">
        <v>85</v>
      </c>
      <c r="Z61" s="55" t="s">
        <v>85</v>
      </c>
      <c r="AA61" s="53" t="s">
        <v>60</v>
      </c>
    </row>
    <row r="62" spans="2:27" ht="15">
      <c r="B62" s="129" t="s">
        <v>90</v>
      </c>
      <c r="C62" s="130"/>
      <c r="D62" s="130"/>
      <c r="E62" s="130"/>
      <c r="F62" s="130"/>
      <c r="G62" s="131"/>
      <c r="H62" s="48" t="s">
        <v>82</v>
      </c>
      <c r="I62" s="53"/>
      <c r="J62" s="54">
        <f>Январь!J62+J56</f>
        <v>5</v>
      </c>
      <c r="K62" s="53" t="s">
        <v>85</v>
      </c>
      <c r="L62" s="53" t="s">
        <v>85</v>
      </c>
      <c r="M62" s="53"/>
      <c r="N62" s="53"/>
      <c r="O62" s="53"/>
      <c r="P62" s="54"/>
      <c r="Q62" s="53"/>
      <c r="R62" s="53"/>
      <c r="S62" s="53"/>
      <c r="T62" s="53"/>
      <c r="U62" s="53"/>
      <c r="V62" s="53"/>
      <c r="W62" s="53"/>
      <c r="X62" s="55" t="s">
        <v>85</v>
      </c>
      <c r="Y62" s="55" t="s">
        <v>85</v>
      </c>
      <c r="Z62" s="55" t="s">
        <v>85</v>
      </c>
      <c r="AA62" s="53" t="s">
        <v>86</v>
      </c>
    </row>
    <row r="63" spans="2:27" ht="15">
      <c r="B63" s="129" t="s">
        <v>91</v>
      </c>
      <c r="C63" s="130"/>
      <c r="D63" s="130"/>
      <c r="E63" s="130"/>
      <c r="F63" s="130"/>
      <c r="G63" s="131"/>
      <c r="H63" s="48" t="s">
        <v>92</v>
      </c>
      <c r="I63" s="53"/>
      <c r="J63" s="54" t="s">
        <v>85</v>
      </c>
      <c r="K63" s="53" t="s">
        <v>85</v>
      </c>
      <c r="L63" s="53" t="s">
        <v>85</v>
      </c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53"/>
      <c r="X63" s="55" t="s">
        <v>85</v>
      </c>
      <c r="Y63" s="55" t="s">
        <v>85</v>
      </c>
      <c r="Z63" s="55" t="s">
        <v>85</v>
      </c>
      <c r="AA63" s="53" t="s">
        <v>56</v>
      </c>
    </row>
  </sheetData>
  <sheetProtection/>
  <autoFilter ref="H10:H50"/>
  <mergeCells count="40">
    <mergeCell ref="B63:G63"/>
    <mergeCell ref="B56:G56"/>
    <mergeCell ref="B57:G57"/>
    <mergeCell ref="B59:G59"/>
    <mergeCell ref="B60:G60"/>
    <mergeCell ref="B61:G61"/>
    <mergeCell ref="B62:G62"/>
    <mergeCell ref="B53:G53"/>
    <mergeCell ref="B54:G54"/>
    <mergeCell ref="B55:G55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W6:W9"/>
    <mergeCell ref="X8:X9"/>
    <mergeCell ref="Y8:Y9"/>
    <mergeCell ref="Z8:Z9"/>
    <mergeCell ref="A7:A9"/>
    <mergeCell ref="B7:B9"/>
    <mergeCell ref="C7:C9"/>
    <mergeCell ref="D7:D9"/>
    <mergeCell ref="E7:E9"/>
    <mergeCell ref="F7:F9"/>
    <mergeCell ref="G7:G9"/>
    <mergeCell ref="A1:O1"/>
    <mergeCell ref="A3:T3"/>
    <mergeCell ref="A4:T4"/>
    <mergeCell ref="A6:I6"/>
    <mergeCell ref="J6:V6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80" zoomScaleNormal="80" zoomScalePageLayoutView="0" workbookViewId="0" topLeftCell="A10">
      <selection activeCell="J71" sqref="J71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433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s="19" customFormat="1" ht="15">
      <c r="A10" s="26">
        <v>1</v>
      </c>
      <c r="B10" s="26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56" t="s">
        <v>56</v>
      </c>
      <c r="B11" s="9" t="s">
        <v>98</v>
      </c>
      <c r="C11" s="8" t="s">
        <v>50</v>
      </c>
      <c r="D11" s="9" t="s">
        <v>583</v>
      </c>
      <c r="E11" s="8">
        <v>6</v>
      </c>
      <c r="F11" s="1" t="s">
        <v>434</v>
      </c>
      <c r="G11" s="1" t="s">
        <v>435</v>
      </c>
      <c r="H11" s="2" t="s">
        <v>49</v>
      </c>
      <c r="I11" s="3">
        <v>7</v>
      </c>
      <c r="J11" s="30" t="s">
        <v>436</v>
      </c>
      <c r="K11" s="10">
        <v>0</v>
      </c>
      <c r="L11" s="10">
        <v>0</v>
      </c>
      <c r="M11" s="11">
        <v>1</v>
      </c>
      <c r="N11" s="11">
        <v>0</v>
      </c>
      <c r="O11" s="4">
        <v>0</v>
      </c>
      <c r="P11" s="4">
        <v>1</v>
      </c>
      <c r="Q11" s="11">
        <v>0</v>
      </c>
      <c r="R11" s="11">
        <v>0</v>
      </c>
      <c r="S11" s="11">
        <v>1</v>
      </c>
      <c r="T11" s="4">
        <v>0</v>
      </c>
      <c r="U11" s="11">
        <v>0</v>
      </c>
      <c r="V11" s="11">
        <v>65</v>
      </c>
      <c r="W11" s="4"/>
      <c r="X11" s="7" t="s">
        <v>60</v>
      </c>
      <c r="Y11" s="1" t="s">
        <v>60</v>
      </c>
      <c r="Z11" s="12" t="s">
        <v>60</v>
      </c>
      <c r="AA11" s="11">
        <v>0</v>
      </c>
      <c r="AB11" s="6" t="s">
        <v>437</v>
      </c>
    </row>
    <row r="12" spans="1:28" ht="39.75" customHeight="1">
      <c r="A12" s="56" t="s">
        <v>57</v>
      </c>
      <c r="B12" s="9" t="s">
        <v>51</v>
      </c>
      <c r="C12" s="8" t="s">
        <v>48</v>
      </c>
      <c r="D12" s="9" t="s">
        <v>438</v>
      </c>
      <c r="E12" s="8">
        <v>6</v>
      </c>
      <c r="F12" s="1" t="s">
        <v>439</v>
      </c>
      <c r="G12" s="1" t="s">
        <v>440</v>
      </c>
      <c r="H12" s="2" t="s">
        <v>49</v>
      </c>
      <c r="I12" s="3">
        <v>3</v>
      </c>
      <c r="J12" s="30" t="s">
        <v>438</v>
      </c>
      <c r="K12" s="10">
        <v>0</v>
      </c>
      <c r="L12" s="10">
        <v>0</v>
      </c>
      <c r="M12" s="11">
        <v>1</v>
      </c>
      <c r="N12" s="11">
        <v>0</v>
      </c>
      <c r="O12" s="4">
        <v>0</v>
      </c>
      <c r="P12" s="4">
        <v>1</v>
      </c>
      <c r="Q12" s="11">
        <v>0</v>
      </c>
      <c r="R12" s="11">
        <v>0</v>
      </c>
      <c r="S12" s="11">
        <v>1</v>
      </c>
      <c r="T12" s="4">
        <v>0</v>
      </c>
      <c r="U12" s="11">
        <v>0</v>
      </c>
      <c r="V12" s="11">
        <v>55</v>
      </c>
      <c r="W12" s="4"/>
      <c r="X12" s="7" t="s">
        <v>60</v>
      </c>
      <c r="Y12" s="1" t="s">
        <v>60</v>
      </c>
      <c r="Z12" s="12" t="s">
        <v>60</v>
      </c>
      <c r="AA12" s="11">
        <v>0</v>
      </c>
      <c r="AB12" s="6" t="s">
        <v>441</v>
      </c>
    </row>
    <row r="13" spans="1:28" ht="39.75" customHeight="1">
      <c r="A13" s="56" t="s">
        <v>58</v>
      </c>
      <c r="B13" s="9" t="s">
        <v>98</v>
      </c>
      <c r="C13" s="8" t="s">
        <v>48</v>
      </c>
      <c r="D13" s="9" t="s">
        <v>442</v>
      </c>
      <c r="E13" s="8">
        <v>6</v>
      </c>
      <c r="F13" s="1" t="s">
        <v>443</v>
      </c>
      <c r="G13" s="1" t="s">
        <v>444</v>
      </c>
      <c r="H13" s="2" t="s">
        <v>49</v>
      </c>
      <c r="I13" s="3">
        <v>3</v>
      </c>
      <c r="J13" s="30" t="s">
        <v>442</v>
      </c>
      <c r="K13" s="10">
        <v>0</v>
      </c>
      <c r="L13" s="10">
        <v>0</v>
      </c>
      <c r="M13" s="11">
        <v>14</v>
      </c>
      <c r="N13" s="11">
        <v>0</v>
      </c>
      <c r="O13" s="4">
        <v>0</v>
      </c>
      <c r="P13" s="4">
        <v>14</v>
      </c>
      <c r="Q13" s="11">
        <v>0</v>
      </c>
      <c r="R13" s="11">
        <v>0</v>
      </c>
      <c r="S13" s="11">
        <v>0</v>
      </c>
      <c r="T13" s="4">
        <v>14</v>
      </c>
      <c r="U13" s="11">
        <v>0</v>
      </c>
      <c r="V13" s="11">
        <v>165</v>
      </c>
      <c r="W13" s="4"/>
      <c r="X13" s="7" t="s">
        <v>60</v>
      </c>
      <c r="Y13" s="1" t="s">
        <v>60</v>
      </c>
      <c r="Z13" s="12" t="s">
        <v>60</v>
      </c>
      <c r="AA13" s="11">
        <v>0</v>
      </c>
      <c r="AB13" s="6" t="s">
        <v>445</v>
      </c>
    </row>
    <row r="14" spans="1:28" ht="39.75" customHeight="1">
      <c r="A14" s="56" t="s">
        <v>59</v>
      </c>
      <c r="B14" s="9" t="s">
        <v>51</v>
      </c>
      <c r="C14" s="8" t="s">
        <v>446</v>
      </c>
      <c r="D14" s="9" t="s">
        <v>447</v>
      </c>
      <c r="E14" s="8">
        <v>6</v>
      </c>
      <c r="F14" s="1" t="s">
        <v>443</v>
      </c>
      <c r="G14" s="1" t="s">
        <v>444</v>
      </c>
      <c r="H14" s="2" t="s">
        <v>49</v>
      </c>
      <c r="I14" s="3">
        <v>3</v>
      </c>
      <c r="J14" s="30" t="s">
        <v>448</v>
      </c>
      <c r="K14" s="10">
        <v>0</v>
      </c>
      <c r="L14" s="10">
        <v>0</v>
      </c>
      <c r="M14" s="11">
        <v>2</v>
      </c>
      <c r="N14" s="11">
        <v>0</v>
      </c>
      <c r="O14" s="4">
        <v>0</v>
      </c>
      <c r="P14" s="4">
        <v>2</v>
      </c>
      <c r="Q14" s="11">
        <v>0</v>
      </c>
      <c r="R14" s="11">
        <v>0</v>
      </c>
      <c r="S14" s="11">
        <v>2</v>
      </c>
      <c r="T14" s="4">
        <v>0</v>
      </c>
      <c r="U14" s="11">
        <v>0</v>
      </c>
      <c r="V14" s="11">
        <v>250</v>
      </c>
      <c r="W14" s="4"/>
      <c r="X14" s="7" t="s">
        <v>60</v>
      </c>
      <c r="Y14" s="1" t="s">
        <v>60</v>
      </c>
      <c r="Z14" s="12" t="s">
        <v>60</v>
      </c>
      <c r="AA14" s="11">
        <v>0</v>
      </c>
      <c r="AB14" s="6" t="s">
        <v>449</v>
      </c>
    </row>
    <row r="15" spans="1:28" ht="39.75" customHeight="1">
      <c r="A15" s="56" t="s">
        <v>52</v>
      </c>
      <c r="B15" s="9" t="s">
        <v>98</v>
      </c>
      <c r="C15" s="8" t="s">
        <v>48</v>
      </c>
      <c r="D15" s="9" t="s">
        <v>450</v>
      </c>
      <c r="E15" s="8">
        <v>10</v>
      </c>
      <c r="F15" s="1" t="s">
        <v>451</v>
      </c>
      <c r="G15" s="1" t="s">
        <v>452</v>
      </c>
      <c r="H15" s="2" t="s">
        <v>49</v>
      </c>
      <c r="I15" s="3">
        <v>3</v>
      </c>
      <c r="J15" s="30" t="s">
        <v>450</v>
      </c>
      <c r="K15" s="10" t="s">
        <v>121</v>
      </c>
      <c r="L15" s="10">
        <v>0</v>
      </c>
      <c r="M15" s="11">
        <v>13</v>
      </c>
      <c r="N15" s="11">
        <v>0</v>
      </c>
      <c r="O15" s="4">
        <v>1</v>
      </c>
      <c r="P15" s="4">
        <v>12</v>
      </c>
      <c r="Q15" s="11">
        <v>0</v>
      </c>
      <c r="R15" s="11">
        <v>0</v>
      </c>
      <c r="S15" s="11">
        <v>0</v>
      </c>
      <c r="T15" s="4">
        <v>13</v>
      </c>
      <c r="U15" s="11">
        <v>0</v>
      </c>
      <c r="V15" s="11">
        <v>365</v>
      </c>
      <c r="W15" s="4"/>
      <c r="X15" s="7" t="s">
        <v>60</v>
      </c>
      <c r="Y15" s="1" t="s">
        <v>60</v>
      </c>
      <c r="Z15" s="12" t="s">
        <v>60</v>
      </c>
      <c r="AA15" s="11">
        <v>0</v>
      </c>
      <c r="AB15" s="6" t="s">
        <v>453</v>
      </c>
    </row>
    <row r="16" spans="1:28" ht="39.75" customHeight="1">
      <c r="A16" s="56" t="s">
        <v>53</v>
      </c>
      <c r="B16" s="9" t="s">
        <v>51</v>
      </c>
      <c r="C16" s="8" t="s">
        <v>48</v>
      </c>
      <c r="D16" s="9" t="s">
        <v>454</v>
      </c>
      <c r="E16" s="8">
        <v>6</v>
      </c>
      <c r="F16" s="1" t="s">
        <v>455</v>
      </c>
      <c r="G16" s="1" t="s">
        <v>456</v>
      </c>
      <c r="H16" s="2" t="s">
        <v>49</v>
      </c>
      <c r="I16" s="3">
        <v>3</v>
      </c>
      <c r="J16" s="30" t="s">
        <v>454</v>
      </c>
      <c r="K16" s="10" t="s">
        <v>121</v>
      </c>
      <c r="L16" s="10">
        <v>0</v>
      </c>
      <c r="M16" s="11">
        <v>15</v>
      </c>
      <c r="N16" s="11">
        <v>0</v>
      </c>
      <c r="O16" s="4">
        <v>1</v>
      </c>
      <c r="P16" s="4">
        <v>14</v>
      </c>
      <c r="Q16" s="11">
        <v>0</v>
      </c>
      <c r="R16" s="11">
        <v>0</v>
      </c>
      <c r="S16" s="11">
        <v>0</v>
      </c>
      <c r="T16" s="4">
        <v>15</v>
      </c>
      <c r="U16" s="11">
        <v>0</v>
      </c>
      <c r="V16" s="11">
        <v>210</v>
      </c>
      <c r="W16" s="4"/>
      <c r="X16" s="7" t="s">
        <v>60</v>
      </c>
      <c r="Y16" s="1" t="s">
        <v>60</v>
      </c>
      <c r="Z16" s="12" t="s">
        <v>60</v>
      </c>
      <c r="AA16" s="11">
        <v>0</v>
      </c>
      <c r="AB16" s="6" t="s">
        <v>457</v>
      </c>
    </row>
    <row r="17" spans="1:28" ht="39.75" customHeight="1">
      <c r="A17" s="56" t="s">
        <v>54</v>
      </c>
      <c r="B17" s="9" t="s">
        <v>51</v>
      </c>
      <c r="C17" s="8" t="s">
        <v>48</v>
      </c>
      <c r="D17" s="9" t="s">
        <v>458</v>
      </c>
      <c r="E17" s="8">
        <v>6</v>
      </c>
      <c r="F17" s="1" t="s">
        <v>459</v>
      </c>
      <c r="G17" s="1" t="s">
        <v>460</v>
      </c>
      <c r="H17" s="2" t="s">
        <v>49</v>
      </c>
      <c r="I17" s="3">
        <v>3</v>
      </c>
      <c r="J17" s="30" t="s">
        <v>458</v>
      </c>
      <c r="K17" s="10">
        <v>0</v>
      </c>
      <c r="L17" s="10">
        <v>0</v>
      </c>
      <c r="M17" s="11">
        <v>7</v>
      </c>
      <c r="N17" s="11">
        <v>0</v>
      </c>
      <c r="O17" s="4">
        <v>0</v>
      </c>
      <c r="P17" s="4">
        <v>7</v>
      </c>
      <c r="Q17" s="11">
        <v>0</v>
      </c>
      <c r="R17" s="11">
        <v>0</v>
      </c>
      <c r="S17" s="11">
        <v>0</v>
      </c>
      <c r="T17" s="4">
        <v>7</v>
      </c>
      <c r="U17" s="11">
        <v>0</v>
      </c>
      <c r="V17" s="11">
        <v>55</v>
      </c>
      <c r="W17" s="4"/>
      <c r="X17" s="7" t="s">
        <v>60</v>
      </c>
      <c r="Y17" s="1" t="s">
        <v>60</v>
      </c>
      <c r="Z17" s="12" t="s">
        <v>60</v>
      </c>
      <c r="AA17" s="11">
        <v>0</v>
      </c>
      <c r="AB17" s="6" t="s">
        <v>461</v>
      </c>
    </row>
    <row r="18" spans="1:28" ht="39.75" customHeight="1">
      <c r="A18" s="56" t="s">
        <v>55</v>
      </c>
      <c r="B18" s="9" t="s">
        <v>51</v>
      </c>
      <c r="C18" s="8" t="s">
        <v>48</v>
      </c>
      <c r="D18" s="9" t="s">
        <v>462</v>
      </c>
      <c r="E18" s="8">
        <v>6</v>
      </c>
      <c r="F18" s="1" t="s">
        <v>459</v>
      </c>
      <c r="G18" s="1" t="s">
        <v>460</v>
      </c>
      <c r="H18" s="2" t="s">
        <v>49</v>
      </c>
      <c r="I18" s="3">
        <v>3</v>
      </c>
      <c r="J18" s="30" t="s">
        <v>462</v>
      </c>
      <c r="K18" s="10">
        <v>0</v>
      </c>
      <c r="L18" s="10">
        <v>0</v>
      </c>
      <c r="M18" s="11">
        <v>27</v>
      </c>
      <c r="N18" s="11">
        <v>0</v>
      </c>
      <c r="O18" s="4">
        <v>0</v>
      </c>
      <c r="P18" s="4">
        <v>27</v>
      </c>
      <c r="Q18" s="11">
        <v>0</v>
      </c>
      <c r="R18" s="11">
        <v>0</v>
      </c>
      <c r="S18" s="11">
        <v>0</v>
      </c>
      <c r="T18" s="4">
        <v>27</v>
      </c>
      <c r="U18" s="11">
        <v>0</v>
      </c>
      <c r="V18" s="11">
        <v>130</v>
      </c>
      <c r="W18" s="4"/>
      <c r="X18" s="7" t="s">
        <v>60</v>
      </c>
      <c r="Y18" s="1" t="s">
        <v>60</v>
      </c>
      <c r="Z18" s="12" t="s">
        <v>60</v>
      </c>
      <c r="AA18" s="11">
        <v>0</v>
      </c>
      <c r="AB18" s="6" t="s">
        <v>463</v>
      </c>
    </row>
    <row r="19" spans="1:28" ht="39.75" customHeight="1">
      <c r="A19" s="56" t="s">
        <v>62</v>
      </c>
      <c r="B19" s="9" t="s">
        <v>464</v>
      </c>
      <c r="C19" s="8" t="s">
        <v>48</v>
      </c>
      <c r="D19" s="9" t="s">
        <v>465</v>
      </c>
      <c r="E19" s="8">
        <v>6</v>
      </c>
      <c r="F19" s="1" t="s">
        <v>466</v>
      </c>
      <c r="G19" s="1" t="s">
        <v>467</v>
      </c>
      <c r="H19" s="2" t="s">
        <v>49</v>
      </c>
      <c r="I19" s="3">
        <v>3</v>
      </c>
      <c r="J19" s="30" t="s">
        <v>465</v>
      </c>
      <c r="K19" s="10">
        <v>0</v>
      </c>
      <c r="L19" s="10">
        <v>0</v>
      </c>
      <c r="M19" s="11">
        <v>14</v>
      </c>
      <c r="N19" s="11">
        <v>0</v>
      </c>
      <c r="O19" s="4">
        <v>0</v>
      </c>
      <c r="P19" s="4">
        <v>14</v>
      </c>
      <c r="Q19" s="11">
        <v>0</v>
      </c>
      <c r="R19" s="11">
        <v>0</v>
      </c>
      <c r="S19" s="11">
        <v>0</v>
      </c>
      <c r="T19" s="4">
        <v>14</v>
      </c>
      <c r="U19" s="11">
        <v>0</v>
      </c>
      <c r="V19" s="11">
        <v>272</v>
      </c>
      <c r="W19" s="4"/>
      <c r="X19" s="7" t="s">
        <v>60</v>
      </c>
      <c r="Y19" s="1" t="s">
        <v>60</v>
      </c>
      <c r="Z19" s="12" t="s">
        <v>60</v>
      </c>
      <c r="AA19" s="11">
        <v>0</v>
      </c>
      <c r="AB19" s="6" t="s">
        <v>468</v>
      </c>
    </row>
    <row r="20" spans="1:28" ht="39.75" customHeight="1">
      <c r="A20" s="56" t="s">
        <v>63</v>
      </c>
      <c r="B20" s="9" t="s">
        <v>51</v>
      </c>
      <c r="C20" s="8" t="s">
        <v>48</v>
      </c>
      <c r="D20" s="9" t="s">
        <v>469</v>
      </c>
      <c r="E20" s="8">
        <v>6</v>
      </c>
      <c r="F20" s="1" t="s">
        <v>470</v>
      </c>
      <c r="G20" s="1" t="s">
        <v>471</v>
      </c>
      <c r="H20" s="2" t="s">
        <v>49</v>
      </c>
      <c r="I20" s="3">
        <v>3</v>
      </c>
      <c r="J20" s="30" t="s">
        <v>469</v>
      </c>
      <c r="K20" s="10">
        <v>0</v>
      </c>
      <c r="L20" s="10">
        <v>0</v>
      </c>
      <c r="M20" s="11">
        <v>6</v>
      </c>
      <c r="N20" s="11">
        <v>0</v>
      </c>
      <c r="O20" s="4">
        <v>0</v>
      </c>
      <c r="P20" s="4">
        <v>6</v>
      </c>
      <c r="Q20" s="11">
        <v>0</v>
      </c>
      <c r="R20" s="11">
        <v>0</v>
      </c>
      <c r="S20" s="11">
        <v>0</v>
      </c>
      <c r="T20" s="4">
        <v>6</v>
      </c>
      <c r="U20" s="11">
        <v>0</v>
      </c>
      <c r="V20" s="11">
        <v>150</v>
      </c>
      <c r="W20" s="4"/>
      <c r="X20" s="7" t="s">
        <v>60</v>
      </c>
      <c r="Y20" s="1" t="s">
        <v>60</v>
      </c>
      <c r="Z20" s="12" t="s">
        <v>60</v>
      </c>
      <c r="AA20" s="11">
        <v>0</v>
      </c>
      <c r="AB20" s="6" t="s">
        <v>472</v>
      </c>
    </row>
    <row r="21" spans="1:28" ht="39.75" customHeight="1">
      <c r="A21" s="56" t="s">
        <v>64</v>
      </c>
      <c r="B21" s="9" t="s">
        <v>51</v>
      </c>
      <c r="C21" s="8" t="s">
        <v>48</v>
      </c>
      <c r="D21" s="9" t="s">
        <v>473</v>
      </c>
      <c r="E21" s="8">
        <v>6</v>
      </c>
      <c r="F21" s="1" t="s">
        <v>474</v>
      </c>
      <c r="G21" s="1" t="s">
        <v>475</v>
      </c>
      <c r="H21" s="2" t="s">
        <v>49</v>
      </c>
      <c r="I21" s="3">
        <v>4</v>
      </c>
      <c r="J21" s="30" t="s">
        <v>473</v>
      </c>
      <c r="K21" s="10">
        <v>0</v>
      </c>
      <c r="L21" s="10">
        <v>0</v>
      </c>
      <c r="M21" s="11">
        <v>3</v>
      </c>
      <c r="N21" s="11">
        <v>0</v>
      </c>
      <c r="O21" s="4">
        <v>0</v>
      </c>
      <c r="P21" s="4">
        <v>3</v>
      </c>
      <c r="Q21" s="11">
        <v>0</v>
      </c>
      <c r="R21" s="11">
        <v>0</v>
      </c>
      <c r="S21" s="11">
        <v>0</v>
      </c>
      <c r="T21" s="4">
        <v>3</v>
      </c>
      <c r="U21" s="11">
        <v>0</v>
      </c>
      <c r="V21" s="11">
        <v>130</v>
      </c>
      <c r="W21" s="4"/>
      <c r="X21" s="7" t="s">
        <v>60</v>
      </c>
      <c r="Y21" s="1" t="s">
        <v>60</v>
      </c>
      <c r="Z21" s="12" t="s">
        <v>60</v>
      </c>
      <c r="AA21" s="11">
        <v>0</v>
      </c>
      <c r="AB21" s="6" t="s">
        <v>476</v>
      </c>
    </row>
    <row r="22" spans="1:28" ht="39.75" customHeight="1">
      <c r="A22" s="56" t="s">
        <v>65</v>
      </c>
      <c r="B22" s="9" t="s">
        <v>51</v>
      </c>
      <c r="C22" s="8" t="s">
        <v>48</v>
      </c>
      <c r="D22" s="9" t="s">
        <v>477</v>
      </c>
      <c r="E22" s="8">
        <v>6</v>
      </c>
      <c r="F22" s="1" t="s">
        <v>478</v>
      </c>
      <c r="G22" s="1" t="s">
        <v>479</v>
      </c>
      <c r="H22" s="2" t="s">
        <v>49</v>
      </c>
      <c r="I22" s="3">
        <v>3</v>
      </c>
      <c r="J22" s="30" t="s">
        <v>477</v>
      </c>
      <c r="K22" s="10">
        <v>0</v>
      </c>
      <c r="L22" s="10">
        <v>0</v>
      </c>
      <c r="M22" s="11">
        <v>3</v>
      </c>
      <c r="N22" s="11">
        <v>0</v>
      </c>
      <c r="O22" s="4">
        <v>0</v>
      </c>
      <c r="P22" s="4">
        <v>3</v>
      </c>
      <c r="Q22" s="11">
        <v>0</v>
      </c>
      <c r="R22" s="11">
        <v>0</v>
      </c>
      <c r="S22" s="11">
        <v>0</v>
      </c>
      <c r="T22" s="4">
        <v>3</v>
      </c>
      <c r="U22" s="11">
        <v>0</v>
      </c>
      <c r="V22" s="11">
        <v>163</v>
      </c>
      <c r="W22" s="4"/>
      <c r="X22" s="7" t="s">
        <v>60</v>
      </c>
      <c r="Y22" s="1" t="s">
        <v>60</v>
      </c>
      <c r="Z22" s="12" t="s">
        <v>60</v>
      </c>
      <c r="AA22" s="11">
        <v>0</v>
      </c>
      <c r="AB22" s="6" t="s">
        <v>480</v>
      </c>
    </row>
    <row r="23" spans="1:28" ht="39.75" customHeight="1">
      <c r="A23" s="56" t="s">
        <v>66</v>
      </c>
      <c r="B23" s="9" t="s">
        <v>51</v>
      </c>
      <c r="C23" s="8" t="s">
        <v>48</v>
      </c>
      <c r="D23" s="9" t="s">
        <v>481</v>
      </c>
      <c r="E23" s="8">
        <v>6</v>
      </c>
      <c r="F23" s="1" t="s">
        <v>478</v>
      </c>
      <c r="G23" s="1" t="s">
        <v>479</v>
      </c>
      <c r="H23" s="2" t="s">
        <v>49</v>
      </c>
      <c r="I23" s="3">
        <v>3</v>
      </c>
      <c r="J23" s="30" t="s">
        <v>481</v>
      </c>
      <c r="K23" s="10">
        <v>0</v>
      </c>
      <c r="L23" s="10">
        <v>0</v>
      </c>
      <c r="M23" s="11">
        <v>1</v>
      </c>
      <c r="N23" s="11">
        <v>0</v>
      </c>
      <c r="O23" s="4">
        <v>0</v>
      </c>
      <c r="P23" s="4">
        <v>1</v>
      </c>
      <c r="Q23" s="11">
        <v>0</v>
      </c>
      <c r="R23" s="11">
        <v>0</v>
      </c>
      <c r="S23" s="11">
        <v>0</v>
      </c>
      <c r="T23" s="4">
        <v>1</v>
      </c>
      <c r="U23" s="11">
        <v>0</v>
      </c>
      <c r="V23" s="11">
        <v>25</v>
      </c>
      <c r="W23" s="4"/>
      <c r="X23" s="7" t="s">
        <v>60</v>
      </c>
      <c r="Y23" s="1" t="s">
        <v>60</v>
      </c>
      <c r="Z23" s="12" t="s">
        <v>60</v>
      </c>
      <c r="AA23" s="11">
        <v>0</v>
      </c>
      <c r="AB23" s="6" t="s">
        <v>482</v>
      </c>
    </row>
    <row r="24" spans="1:28" ht="39.75" customHeight="1">
      <c r="A24" s="56" t="s">
        <v>68</v>
      </c>
      <c r="B24" s="9" t="s">
        <v>51</v>
      </c>
      <c r="C24" s="8" t="s">
        <v>48</v>
      </c>
      <c r="D24" s="9" t="s">
        <v>483</v>
      </c>
      <c r="E24" s="8">
        <v>6</v>
      </c>
      <c r="F24" s="1" t="s">
        <v>484</v>
      </c>
      <c r="G24" s="1" t="s">
        <v>485</v>
      </c>
      <c r="H24" s="2" t="s">
        <v>49</v>
      </c>
      <c r="I24" s="3">
        <v>3</v>
      </c>
      <c r="J24" s="30" t="s">
        <v>483</v>
      </c>
      <c r="K24" s="10">
        <v>0</v>
      </c>
      <c r="L24" s="10">
        <v>0</v>
      </c>
      <c r="M24" s="11">
        <v>1</v>
      </c>
      <c r="N24" s="11">
        <v>0</v>
      </c>
      <c r="O24" s="4">
        <v>0</v>
      </c>
      <c r="P24" s="4">
        <v>1</v>
      </c>
      <c r="Q24" s="11">
        <v>0</v>
      </c>
      <c r="R24" s="11">
        <v>0</v>
      </c>
      <c r="S24" s="11">
        <v>0</v>
      </c>
      <c r="T24" s="4">
        <v>1</v>
      </c>
      <c r="U24" s="11">
        <v>0</v>
      </c>
      <c r="V24" s="11">
        <v>45</v>
      </c>
      <c r="W24" s="4"/>
      <c r="X24" s="7" t="s">
        <v>60</v>
      </c>
      <c r="Y24" s="1" t="s">
        <v>60</v>
      </c>
      <c r="Z24" s="12" t="s">
        <v>60</v>
      </c>
      <c r="AA24" s="11">
        <v>0</v>
      </c>
      <c r="AB24" s="6" t="s">
        <v>486</v>
      </c>
    </row>
    <row r="25" spans="1:28" ht="39.75" customHeight="1">
      <c r="A25" s="56" t="s">
        <v>69</v>
      </c>
      <c r="B25" s="9" t="s">
        <v>51</v>
      </c>
      <c r="C25" s="8" t="s">
        <v>48</v>
      </c>
      <c r="D25" s="9" t="s">
        <v>487</v>
      </c>
      <c r="E25" s="8">
        <v>6</v>
      </c>
      <c r="F25" s="1" t="s">
        <v>484</v>
      </c>
      <c r="G25" s="1" t="s">
        <v>485</v>
      </c>
      <c r="H25" s="2" t="s">
        <v>49</v>
      </c>
      <c r="I25" s="3">
        <v>3</v>
      </c>
      <c r="J25" s="30" t="s">
        <v>488</v>
      </c>
      <c r="K25" s="10">
        <v>0</v>
      </c>
      <c r="L25" s="10">
        <v>0</v>
      </c>
      <c r="M25" s="11">
        <v>20</v>
      </c>
      <c r="N25" s="11">
        <v>0</v>
      </c>
      <c r="O25" s="4">
        <v>0</v>
      </c>
      <c r="P25" s="4">
        <v>20</v>
      </c>
      <c r="Q25" s="11">
        <v>0</v>
      </c>
      <c r="R25" s="11">
        <v>0</v>
      </c>
      <c r="S25" s="11">
        <v>0</v>
      </c>
      <c r="T25" s="4">
        <v>20</v>
      </c>
      <c r="U25" s="11">
        <v>0</v>
      </c>
      <c r="V25" s="11">
        <v>164</v>
      </c>
      <c r="W25" s="4"/>
      <c r="X25" s="7" t="s">
        <v>60</v>
      </c>
      <c r="Y25" s="1" t="s">
        <v>60</v>
      </c>
      <c r="Z25" s="12" t="s">
        <v>60</v>
      </c>
      <c r="AA25" s="11">
        <v>0</v>
      </c>
      <c r="AB25" s="6" t="s">
        <v>489</v>
      </c>
    </row>
    <row r="26" spans="1:28" ht="39.75" customHeight="1">
      <c r="A26" s="56" t="s">
        <v>70</v>
      </c>
      <c r="B26" s="9" t="s">
        <v>51</v>
      </c>
      <c r="C26" s="8" t="s">
        <v>48</v>
      </c>
      <c r="D26" s="9" t="s">
        <v>119</v>
      </c>
      <c r="E26" s="8">
        <v>0.4</v>
      </c>
      <c r="F26" s="1" t="s">
        <v>490</v>
      </c>
      <c r="G26" s="1" t="s">
        <v>491</v>
      </c>
      <c r="H26" s="2" t="s">
        <v>49</v>
      </c>
      <c r="I26" s="3">
        <v>3</v>
      </c>
      <c r="J26" s="30" t="s">
        <v>492</v>
      </c>
      <c r="K26" s="10">
        <v>0</v>
      </c>
      <c r="L26" s="10">
        <v>0</v>
      </c>
      <c r="M26" s="11">
        <v>14</v>
      </c>
      <c r="N26" s="11">
        <v>0</v>
      </c>
      <c r="O26" s="4">
        <v>0</v>
      </c>
      <c r="P26" s="4">
        <v>14</v>
      </c>
      <c r="Q26" s="11">
        <v>0</v>
      </c>
      <c r="R26" s="11">
        <v>0</v>
      </c>
      <c r="S26" s="11">
        <v>0</v>
      </c>
      <c r="T26" s="4">
        <v>14</v>
      </c>
      <c r="U26" s="11">
        <v>0</v>
      </c>
      <c r="V26" s="11">
        <v>25</v>
      </c>
      <c r="W26" s="4"/>
      <c r="X26" s="7" t="s">
        <v>60</v>
      </c>
      <c r="Y26" s="1" t="s">
        <v>60</v>
      </c>
      <c r="Z26" s="12" t="s">
        <v>60</v>
      </c>
      <c r="AA26" s="11">
        <v>0</v>
      </c>
      <c r="AB26" s="6" t="s">
        <v>338</v>
      </c>
    </row>
    <row r="27" spans="1:28" ht="39.75" customHeight="1">
      <c r="A27" s="56" t="s">
        <v>71</v>
      </c>
      <c r="B27" s="9" t="s">
        <v>126</v>
      </c>
      <c r="C27" s="8" t="s">
        <v>48</v>
      </c>
      <c r="D27" s="9" t="s">
        <v>493</v>
      </c>
      <c r="E27" s="8">
        <v>6</v>
      </c>
      <c r="F27" s="1" t="s">
        <v>490</v>
      </c>
      <c r="G27" s="1" t="s">
        <v>491</v>
      </c>
      <c r="H27" s="2" t="s">
        <v>49</v>
      </c>
      <c r="I27" s="3">
        <v>3</v>
      </c>
      <c r="J27" s="30" t="s">
        <v>494</v>
      </c>
      <c r="K27" s="10">
        <v>0</v>
      </c>
      <c r="L27" s="10">
        <v>0</v>
      </c>
      <c r="M27" s="11">
        <v>15</v>
      </c>
      <c r="N27" s="11">
        <v>0</v>
      </c>
      <c r="O27" s="4">
        <v>0</v>
      </c>
      <c r="P27" s="4">
        <v>15</v>
      </c>
      <c r="Q27" s="11">
        <v>0</v>
      </c>
      <c r="R27" s="11">
        <v>0</v>
      </c>
      <c r="S27" s="11">
        <v>0</v>
      </c>
      <c r="T27" s="4">
        <v>15</v>
      </c>
      <c r="U27" s="11">
        <v>0</v>
      </c>
      <c r="V27" s="11">
        <v>262</v>
      </c>
      <c r="W27" s="4"/>
      <c r="X27" s="7" t="s">
        <v>60</v>
      </c>
      <c r="Y27" s="1" t="s">
        <v>60</v>
      </c>
      <c r="Z27" s="12" t="s">
        <v>60</v>
      </c>
      <c r="AA27" s="11">
        <v>0</v>
      </c>
      <c r="AB27" s="6" t="s">
        <v>495</v>
      </c>
    </row>
    <row r="28" spans="1:28" ht="39.75" customHeight="1">
      <c r="A28" s="56" t="s">
        <v>72</v>
      </c>
      <c r="B28" s="9" t="s">
        <v>126</v>
      </c>
      <c r="C28" s="8" t="s">
        <v>48</v>
      </c>
      <c r="D28" s="9" t="s">
        <v>421</v>
      </c>
      <c r="E28" s="8">
        <v>6</v>
      </c>
      <c r="F28" s="1" t="s">
        <v>496</v>
      </c>
      <c r="G28" s="1" t="s">
        <v>497</v>
      </c>
      <c r="H28" s="2" t="s">
        <v>49</v>
      </c>
      <c r="I28" s="3">
        <v>3</v>
      </c>
      <c r="J28" s="30" t="s">
        <v>421</v>
      </c>
      <c r="K28" s="10">
        <v>0</v>
      </c>
      <c r="L28" s="10">
        <v>0</v>
      </c>
      <c r="M28" s="11">
        <v>6</v>
      </c>
      <c r="N28" s="11">
        <v>0</v>
      </c>
      <c r="O28" s="4">
        <v>0</v>
      </c>
      <c r="P28" s="4">
        <v>6</v>
      </c>
      <c r="Q28" s="11">
        <v>0</v>
      </c>
      <c r="R28" s="11">
        <v>0</v>
      </c>
      <c r="S28" s="11">
        <v>0</v>
      </c>
      <c r="T28" s="4">
        <v>6</v>
      </c>
      <c r="U28" s="11">
        <v>0</v>
      </c>
      <c r="V28" s="11">
        <v>240</v>
      </c>
      <c r="W28" s="4"/>
      <c r="X28" s="7" t="s">
        <v>60</v>
      </c>
      <c r="Y28" s="1" t="s">
        <v>60</v>
      </c>
      <c r="Z28" s="12" t="s">
        <v>60</v>
      </c>
      <c r="AA28" s="11">
        <v>0</v>
      </c>
      <c r="AB28" s="6" t="s">
        <v>498</v>
      </c>
    </row>
    <row r="29" spans="1:28" ht="39.75" customHeight="1">
      <c r="A29" s="56" t="s">
        <v>73</v>
      </c>
      <c r="B29" s="9" t="s">
        <v>51</v>
      </c>
      <c r="C29" s="8" t="s">
        <v>48</v>
      </c>
      <c r="D29" s="9" t="s">
        <v>499</v>
      </c>
      <c r="E29" s="8">
        <v>6</v>
      </c>
      <c r="F29" s="1" t="s">
        <v>500</v>
      </c>
      <c r="G29" s="1" t="s">
        <v>501</v>
      </c>
      <c r="H29" s="2" t="s">
        <v>49</v>
      </c>
      <c r="I29" s="3">
        <v>3</v>
      </c>
      <c r="J29" s="30" t="s">
        <v>499</v>
      </c>
      <c r="K29" s="10">
        <v>0</v>
      </c>
      <c r="L29" s="10">
        <v>0</v>
      </c>
      <c r="M29" s="11">
        <v>1</v>
      </c>
      <c r="N29" s="11">
        <v>0</v>
      </c>
      <c r="O29" s="4">
        <v>0</v>
      </c>
      <c r="P29" s="4">
        <v>1</v>
      </c>
      <c r="Q29" s="11">
        <v>0</v>
      </c>
      <c r="R29" s="11">
        <v>0</v>
      </c>
      <c r="S29" s="11">
        <v>0</v>
      </c>
      <c r="T29" s="4">
        <v>1</v>
      </c>
      <c r="U29" s="11">
        <v>0</v>
      </c>
      <c r="V29" s="11">
        <v>195</v>
      </c>
      <c r="W29" s="4"/>
      <c r="X29" s="7" t="s">
        <v>60</v>
      </c>
      <c r="Y29" s="1" t="s">
        <v>60</v>
      </c>
      <c r="Z29" s="12" t="s">
        <v>60</v>
      </c>
      <c r="AA29" s="11">
        <v>0</v>
      </c>
      <c r="AB29" s="6" t="s">
        <v>502</v>
      </c>
    </row>
    <row r="30" spans="1:28" ht="39.75" customHeight="1">
      <c r="A30" s="56" t="s">
        <v>74</v>
      </c>
      <c r="B30" s="9" t="s">
        <v>51</v>
      </c>
      <c r="C30" s="8" t="s">
        <v>48</v>
      </c>
      <c r="D30" s="9" t="s">
        <v>503</v>
      </c>
      <c r="E30" s="8">
        <v>6</v>
      </c>
      <c r="F30" s="1" t="s">
        <v>504</v>
      </c>
      <c r="G30" s="1" t="s">
        <v>505</v>
      </c>
      <c r="H30" s="2" t="s">
        <v>49</v>
      </c>
      <c r="I30" s="3">
        <v>3</v>
      </c>
      <c r="J30" s="30" t="s">
        <v>503</v>
      </c>
      <c r="K30" s="10">
        <v>0</v>
      </c>
      <c r="L30" s="10">
        <v>0</v>
      </c>
      <c r="M30" s="11">
        <v>1</v>
      </c>
      <c r="N30" s="11">
        <v>0</v>
      </c>
      <c r="O30" s="4">
        <v>0</v>
      </c>
      <c r="P30" s="4">
        <v>1</v>
      </c>
      <c r="Q30" s="11">
        <v>0</v>
      </c>
      <c r="R30" s="11">
        <v>0</v>
      </c>
      <c r="S30" s="11">
        <v>0</v>
      </c>
      <c r="T30" s="4">
        <v>1</v>
      </c>
      <c r="U30" s="11">
        <v>0</v>
      </c>
      <c r="V30" s="11">
        <v>60</v>
      </c>
      <c r="W30" s="4"/>
      <c r="X30" s="7" t="s">
        <v>60</v>
      </c>
      <c r="Y30" s="1" t="s">
        <v>60</v>
      </c>
      <c r="Z30" s="12" t="s">
        <v>60</v>
      </c>
      <c r="AA30" s="11">
        <v>0</v>
      </c>
      <c r="AB30" s="6" t="s">
        <v>506</v>
      </c>
    </row>
    <row r="31" spans="1:28" ht="39.75" customHeight="1">
      <c r="A31" s="56" t="s">
        <v>75</v>
      </c>
      <c r="B31" s="9" t="s">
        <v>51</v>
      </c>
      <c r="C31" s="8" t="s">
        <v>48</v>
      </c>
      <c r="D31" s="9" t="s">
        <v>507</v>
      </c>
      <c r="E31" s="8">
        <v>6</v>
      </c>
      <c r="F31" s="1" t="s">
        <v>508</v>
      </c>
      <c r="G31" s="1" t="s">
        <v>509</v>
      </c>
      <c r="H31" s="2" t="s">
        <v>49</v>
      </c>
      <c r="I31" s="3">
        <v>3</v>
      </c>
      <c r="J31" s="30" t="s">
        <v>507</v>
      </c>
      <c r="K31" s="10">
        <v>0</v>
      </c>
      <c r="L31" s="10">
        <v>0</v>
      </c>
      <c r="M31" s="11">
        <v>23</v>
      </c>
      <c r="N31" s="11">
        <v>0</v>
      </c>
      <c r="O31" s="4">
        <v>0</v>
      </c>
      <c r="P31" s="4">
        <v>23</v>
      </c>
      <c r="Q31" s="11">
        <v>0</v>
      </c>
      <c r="R31" s="11">
        <v>0</v>
      </c>
      <c r="S31" s="11">
        <v>0</v>
      </c>
      <c r="T31" s="4">
        <v>23</v>
      </c>
      <c r="U31" s="11">
        <v>0</v>
      </c>
      <c r="V31" s="11">
        <v>610</v>
      </c>
      <c r="W31" s="4"/>
      <c r="X31" s="7" t="s">
        <v>60</v>
      </c>
      <c r="Y31" s="1" t="s">
        <v>60</v>
      </c>
      <c r="Z31" s="12" t="s">
        <v>60</v>
      </c>
      <c r="AA31" s="11">
        <v>0</v>
      </c>
      <c r="AB31" s="6" t="s">
        <v>510</v>
      </c>
    </row>
    <row r="32" spans="1:28" ht="39.75" customHeight="1">
      <c r="A32" s="56" t="s">
        <v>76</v>
      </c>
      <c r="B32" s="9" t="s">
        <v>51</v>
      </c>
      <c r="C32" s="8" t="s">
        <v>48</v>
      </c>
      <c r="D32" s="9" t="s">
        <v>507</v>
      </c>
      <c r="E32" s="8">
        <v>6</v>
      </c>
      <c r="F32" s="1" t="s">
        <v>508</v>
      </c>
      <c r="G32" s="1" t="s">
        <v>509</v>
      </c>
      <c r="H32" s="2" t="s">
        <v>49</v>
      </c>
      <c r="I32" s="3">
        <v>3</v>
      </c>
      <c r="J32" s="30" t="s">
        <v>507</v>
      </c>
      <c r="K32" s="10">
        <v>0</v>
      </c>
      <c r="L32" s="10">
        <v>0</v>
      </c>
      <c r="M32" s="11">
        <v>23</v>
      </c>
      <c r="N32" s="11">
        <v>0</v>
      </c>
      <c r="O32" s="4">
        <v>0</v>
      </c>
      <c r="P32" s="4">
        <v>23</v>
      </c>
      <c r="Q32" s="11">
        <v>0</v>
      </c>
      <c r="R32" s="11">
        <v>0</v>
      </c>
      <c r="S32" s="11">
        <v>0</v>
      </c>
      <c r="T32" s="4">
        <v>23</v>
      </c>
      <c r="U32" s="11">
        <v>0</v>
      </c>
      <c r="V32" s="11">
        <v>610</v>
      </c>
      <c r="W32" s="4"/>
      <c r="X32" s="7" t="s">
        <v>60</v>
      </c>
      <c r="Y32" s="1" t="s">
        <v>60</v>
      </c>
      <c r="Z32" s="12" t="s">
        <v>60</v>
      </c>
      <c r="AA32" s="11">
        <v>0</v>
      </c>
      <c r="AB32" s="6" t="s">
        <v>510</v>
      </c>
    </row>
    <row r="33" spans="1:28" ht="39.75" customHeight="1">
      <c r="A33" s="56" t="s">
        <v>77</v>
      </c>
      <c r="B33" s="9" t="s">
        <v>51</v>
      </c>
      <c r="C33" s="8" t="s">
        <v>446</v>
      </c>
      <c r="D33" s="9" t="s">
        <v>511</v>
      </c>
      <c r="E33" s="8">
        <v>6</v>
      </c>
      <c r="F33" s="1" t="s">
        <v>512</v>
      </c>
      <c r="G33" s="1" t="s">
        <v>513</v>
      </c>
      <c r="H33" s="2" t="s">
        <v>49</v>
      </c>
      <c r="I33" s="3">
        <v>3</v>
      </c>
      <c r="J33" s="30" t="s">
        <v>514</v>
      </c>
      <c r="K33" s="10">
        <v>0</v>
      </c>
      <c r="L33" s="10">
        <v>0</v>
      </c>
      <c r="M33" s="11">
        <v>1</v>
      </c>
      <c r="N33" s="11">
        <v>0</v>
      </c>
      <c r="O33" s="4">
        <v>0</v>
      </c>
      <c r="P33" s="4">
        <v>1</v>
      </c>
      <c r="Q33" s="11">
        <v>0</v>
      </c>
      <c r="R33" s="11">
        <v>0</v>
      </c>
      <c r="S33" s="11">
        <v>0</v>
      </c>
      <c r="T33" s="4">
        <v>1</v>
      </c>
      <c r="U33" s="11">
        <v>0</v>
      </c>
      <c r="V33" s="11">
        <v>25</v>
      </c>
      <c r="W33" s="4"/>
      <c r="X33" s="7" t="s">
        <v>60</v>
      </c>
      <c r="Y33" s="1" t="s">
        <v>60</v>
      </c>
      <c r="Z33" s="12" t="s">
        <v>60</v>
      </c>
      <c r="AA33" s="11">
        <v>0</v>
      </c>
      <c r="AB33" s="6" t="s">
        <v>515</v>
      </c>
    </row>
    <row r="34" spans="1:28" ht="39.75" customHeight="1">
      <c r="A34" s="56" t="s">
        <v>78</v>
      </c>
      <c r="B34" s="9" t="s">
        <v>98</v>
      </c>
      <c r="C34" s="8" t="s">
        <v>48</v>
      </c>
      <c r="D34" s="9" t="s">
        <v>516</v>
      </c>
      <c r="E34" s="8">
        <v>6</v>
      </c>
      <c r="F34" s="1" t="s">
        <v>517</v>
      </c>
      <c r="G34" s="1" t="s">
        <v>518</v>
      </c>
      <c r="H34" s="2" t="s">
        <v>49</v>
      </c>
      <c r="I34" s="3">
        <v>3</v>
      </c>
      <c r="J34" s="30" t="s">
        <v>516</v>
      </c>
      <c r="K34" s="10">
        <v>0</v>
      </c>
      <c r="L34" s="10">
        <v>0</v>
      </c>
      <c r="M34" s="11">
        <v>13</v>
      </c>
      <c r="N34" s="11">
        <v>0</v>
      </c>
      <c r="O34" s="4">
        <v>0</v>
      </c>
      <c r="P34" s="4">
        <v>13</v>
      </c>
      <c r="Q34" s="11">
        <v>0</v>
      </c>
      <c r="R34" s="11">
        <v>0</v>
      </c>
      <c r="S34" s="11">
        <v>0</v>
      </c>
      <c r="T34" s="4">
        <v>13</v>
      </c>
      <c r="U34" s="11">
        <v>0</v>
      </c>
      <c r="V34" s="11">
        <v>305</v>
      </c>
      <c r="W34" s="4"/>
      <c r="X34" s="7" t="s">
        <v>60</v>
      </c>
      <c r="Y34" s="1" t="s">
        <v>60</v>
      </c>
      <c r="Z34" s="12" t="s">
        <v>60</v>
      </c>
      <c r="AA34" s="11">
        <v>0</v>
      </c>
      <c r="AB34" s="6" t="s">
        <v>519</v>
      </c>
    </row>
    <row r="35" spans="1:28" ht="39.75" customHeight="1">
      <c r="A35" s="56" t="s">
        <v>79</v>
      </c>
      <c r="B35" s="9" t="s">
        <v>520</v>
      </c>
      <c r="C35" s="8" t="s">
        <v>48</v>
      </c>
      <c r="D35" s="9" t="s">
        <v>521</v>
      </c>
      <c r="E35" s="8">
        <v>6</v>
      </c>
      <c r="F35" s="1" t="s">
        <v>512</v>
      </c>
      <c r="G35" s="1" t="s">
        <v>513</v>
      </c>
      <c r="H35" s="2" t="s">
        <v>49</v>
      </c>
      <c r="I35" s="3">
        <v>3</v>
      </c>
      <c r="J35" s="30" t="s">
        <v>522</v>
      </c>
      <c r="K35" s="10">
        <v>0</v>
      </c>
      <c r="L35" s="10">
        <v>0</v>
      </c>
      <c r="M35" s="11">
        <v>1</v>
      </c>
      <c r="N35" s="11">
        <v>0</v>
      </c>
      <c r="O35" s="4">
        <v>0</v>
      </c>
      <c r="P35" s="4">
        <v>1</v>
      </c>
      <c r="Q35" s="11">
        <v>0</v>
      </c>
      <c r="R35" s="11">
        <v>0</v>
      </c>
      <c r="S35" s="11">
        <v>0</v>
      </c>
      <c r="T35" s="4">
        <v>1</v>
      </c>
      <c r="U35" s="11">
        <v>0</v>
      </c>
      <c r="V35" s="11">
        <v>435</v>
      </c>
      <c r="W35" s="4"/>
      <c r="X35" s="7" t="s">
        <v>60</v>
      </c>
      <c r="Y35" s="1" t="s">
        <v>60</v>
      </c>
      <c r="Z35" s="12" t="s">
        <v>60</v>
      </c>
      <c r="AA35" s="11">
        <v>0</v>
      </c>
      <c r="AB35" s="6" t="s">
        <v>523</v>
      </c>
    </row>
    <row r="36" spans="1:28" ht="39.75" customHeight="1">
      <c r="A36" s="56" t="s">
        <v>80</v>
      </c>
      <c r="B36" s="9" t="s">
        <v>51</v>
      </c>
      <c r="C36" s="8" t="s">
        <v>48</v>
      </c>
      <c r="D36" s="9" t="s">
        <v>431</v>
      </c>
      <c r="E36" s="8">
        <v>6</v>
      </c>
      <c r="F36" s="1" t="s">
        <v>524</v>
      </c>
      <c r="G36" s="1" t="s">
        <v>525</v>
      </c>
      <c r="H36" s="2" t="s">
        <v>49</v>
      </c>
      <c r="I36" s="3">
        <v>3</v>
      </c>
      <c r="J36" s="30" t="s">
        <v>526</v>
      </c>
      <c r="K36" s="10">
        <v>0</v>
      </c>
      <c r="L36" s="10">
        <v>0</v>
      </c>
      <c r="M36" s="11">
        <v>101</v>
      </c>
      <c r="N36" s="11">
        <v>0</v>
      </c>
      <c r="O36" s="4">
        <v>0</v>
      </c>
      <c r="P36" s="4">
        <v>101</v>
      </c>
      <c r="Q36" s="11">
        <v>0</v>
      </c>
      <c r="R36" s="11">
        <v>0</v>
      </c>
      <c r="S36" s="11">
        <v>0</v>
      </c>
      <c r="T36" s="4">
        <v>101</v>
      </c>
      <c r="U36" s="11">
        <v>0</v>
      </c>
      <c r="V36" s="11">
        <v>414</v>
      </c>
      <c r="W36" s="4"/>
      <c r="X36" s="7" t="s">
        <v>60</v>
      </c>
      <c r="Y36" s="1" t="s">
        <v>60</v>
      </c>
      <c r="Z36" s="12" t="s">
        <v>60</v>
      </c>
      <c r="AA36" s="11">
        <v>0</v>
      </c>
      <c r="AB36" s="6" t="s">
        <v>527</v>
      </c>
    </row>
    <row r="37" spans="1:28" ht="39.75" customHeight="1">
      <c r="A37" s="56" t="s">
        <v>81</v>
      </c>
      <c r="B37" s="9" t="s">
        <v>98</v>
      </c>
      <c r="C37" s="8" t="s">
        <v>48</v>
      </c>
      <c r="D37" s="9" t="s">
        <v>528</v>
      </c>
      <c r="E37" s="8">
        <v>6</v>
      </c>
      <c r="F37" s="1" t="s">
        <v>529</v>
      </c>
      <c r="G37" s="1" t="s">
        <v>530</v>
      </c>
      <c r="H37" s="2" t="s">
        <v>49</v>
      </c>
      <c r="I37" s="3">
        <v>3</v>
      </c>
      <c r="J37" s="30" t="s">
        <v>528</v>
      </c>
      <c r="K37" s="10">
        <v>0</v>
      </c>
      <c r="L37" s="10">
        <v>0</v>
      </c>
      <c r="M37" s="11">
        <v>3</v>
      </c>
      <c r="N37" s="11">
        <v>0</v>
      </c>
      <c r="O37" s="4">
        <v>0</v>
      </c>
      <c r="P37" s="4">
        <v>3</v>
      </c>
      <c r="Q37" s="11">
        <v>0</v>
      </c>
      <c r="R37" s="11">
        <v>0</v>
      </c>
      <c r="S37" s="11">
        <v>0</v>
      </c>
      <c r="T37" s="4">
        <v>3</v>
      </c>
      <c r="U37" s="11">
        <v>0</v>
      </c>
      <c r="V37" s="11">
        <v>55</v>
      </c>
      <c r="W37" s="4"/>
      <c r="X37" s="7" t="s">
        <v>60</v>
      </c>
      <c r="Y37" s="1" t="s">
        <v>60</v>
      </c>
      <c r="Z37" s="12" t="s">
        <v>60</v>
      </c>
      <c r="AA37" s="11">
        <v>0</v>
      </c>
      <c r="AB37" s="6" t="s">
        <v>531</v>
      </c>
    </row>
    <row r="38" spans="1:28" ht="39.75" customHeight="1">
      <c r="A38" s="56" t="s">
        <v>83</v>
      </c>
      <c r="B38" s="9" t="s">
        <v>98</v>
      </c>
      <c r="C38" s="8" t="s">
        <v>48</v>
      </c>
      <c r="D38" s="9" t="s">
        <v>532</v>
      </c>
      <c r="E38" s="8">
        <v>6</v>
      </c>
      <c r="F38" s="1" t="s">
        <v>533</v>
      </c>
      <c r="G38" s="1" t="s">
        <v>534</v>
      </c>
      <c r="H38" s="2" t="s">
        <v>49</v>
      </c>
      <c r="I38" s="3">
        <v>3</v>
      </c>
      <c r="J38" s="30" t="s">
        <v>532</v>
      </c>
      <c r="K38" s="10">
        <v>0</v>
      </c>
      <c r="L38" s="10">
        <v>0</v>
      </c>
      <c r="M38" s="11">
        <v>1</v>
      </c>
      <c r="N38" s="11">
        <v>0</v>
      </c>
      <c r="O38" s="4">
        <v>0</v>
      </c>
      <c r="P38" s="4">
        <v>1</v>
      </c>
      <c r="Q38" s="11">
        <v>0</v>
      </c>
      <c r="R38" s="11">
        <v>0</v>
      </c>
      <c r="S38" s="11">
        <v>0</v>
      </c>
      <c r="T38" s="4">
        <v>1</v>
      </c>
      <c r="U38" s="11">
        <v>0</v>
      </c>
      <c r="V38" s="11">
        <v>290</v>
      </c>
      <c r="W38" s="4"/>
      <c r="X38" s="7" t="s">
        <v>60</v>
      </c>
      <c r="Y38" s="1" t="s">
        <v>60</v>
      </c>
      <c r="Z38" s="12" t="s">
        <v>60</v>
      </c>
      <c r="AA38" s="11">
        <v>0</v>
      </c>
      <c r="AB38" s="6" t="s">
        <v>535</v>
      </c>
    </row>
    <row r="39" spans="1:28" ht="39.75" customHeight="1">
      <c r="A39" s="56" t="s">
        <v>101</v>
      </c>
      <c r="B39" s="9" t="s">
        <v>51</v>
      </c>
      <c r="C39" s="8" t="s">
        <v>48</v>
      </c>
      <c r="D39" s="9" t="s">
        <v>536</v>
      </c>
      <c r="E39" s="8">
        <v>6</v>
      </c>
      <c r="F39" s="1" t="s">
        <v>537</v>
      </c>
      <c r="G39" s="1" t="s">
        <v>538</v>
      </c>
      <c r="H39" s="2" t="s">
        <v>49</v>
      </c>
      <c r="I39" s="3">
        <v>3</v>
      </c>
      <c r="J39" s="30" t="s">
        <v>536</v>
      </c>
      <c r="K39" s="10">
        <v>0</v>
      </c>
      <c r="L39" s="10">
        <v>0</v>
      </c>
      <c r="M39" s="11">
        <v>1</v>
      </c>
      <c r="N39" s="11">
        <v>0</v>
      </c>
      <c r="O39" s="4">
        <v>0</v>
      </c>
      <c r="P39" s="4">
        <v>1</v>
      </c>
      <c r="Q39" s="11">
        <v>0</v>
      </c>
      <c r="R39" s="11">
        <v>0</v>
      </c>
      <c r="S39" s="11">
        <v>0</v>
      </c>
      <c r="T39" s="4">
        <v>1</v>
      </c>
      <c r="U39" s="11">
        <v>0</v>
      </c>
      <c r="V39" s="11">
        <v>55</v>
      </c>
      <c r="W39" s="4"/>
      <c r="X39" s="7" t="s">
        <v>60</v>
      </c>
      <c r="Y39" s="1" t="s">
        <v>60</v>
      </c>
      <c r="Z39" s="12" t="s">
        <v>60</v>
      </c>
      <c r="AA39" s="11">
        <v>0</v>
      </c>
      <c r="AB39" s="6" t="s">
        <v>539</v>
      </c>
    </row>
    <row r="40" spans="1:28" ht="39.75" customHeight="1">
      <c r="A40" s="56" t="s">
        <v>102</v>
      </c>
      <c r="B40" s="9" t="s">
        <v>98</v>
      </c>
      <c r="C40" s="8" t="s">
        <v>48</v>
      </c>
      <c r="D40" s="9" t="s">
        <v>540</v>
      </c>
      <c r="E40" s="8">
        <v>6</v>
      </c>
      <c r="F40" s="1" t="s">
        <v>541</v>
      </c>
      <c r="G40" s="1" t="s">
        <v>542</v>
      </c>
      <c r="H40" s="2" t="s">
        <v>49</v>
      </c>
      <c r="I40" s="3">
        <v>3</v>
      </c>
      <c r="J40" s="30" t="s">
        <v>543</v>
      </c>
      <c r="K40" s="10">
        <v>0</v>
      </c>
      <c r="L40" s="10">
        <v>0</v>
      </c>
      <c r="M40" s="11">
        <v>11</v>
      </c>
      <c r="N40" s="11">
        <v>0</v>
      </c>
      <c r="O40" s="4">
        <v>0</v>
      </c>
      <c r="P40" s="4">
        <v>11</v>
      </c>
      <c r="Q40" s="11">
        <v>0</v>
      </c>
      <c r="R40" s="11">
        <v>0</v>
      </c>
      <c r="S40" s="11">
        <v>0</v>
      </c>
      <c r="T40" s="4">
        <v>11</v>
      </c>
      <c r="U40" s="11">
        <v>0</v>
      </c>
      <c r="V40" s="11">
        <v>131</v>
      </c>
      <c r="W40" s="4"/>
      <c r="X40" s="7" t="s">
        <v>60</v>
      </c>
      <c r="Y40" s="1" t="s">
        <v>60</v>
      </c>
      <c r="Z40" s="12" t="s">
        <v>60</v>
      </c>
      <c r="AA40" s="11">
        <v>0</v>
      </c>
      <c r="AB40" s="6" t="s">
        <v>544</v>
      </c>
    </row>
    <row r="41" spans="1:28" ht="39.75" customHeight="1">
      <c r="A41" s="56" t="s">
        <v>103</v>
      </c>
      <c r="B41" s="9" t="s">
        <v>98</v>
      </c>
      <c r="C41" s="8" t="s">
        <v>48</v>
      </c>
      <c r="D41" s="9" t="s">
        <v>540</v>
      </c>
      <c r="E41" s="8">
        <v>6</v>
      </c>
      <c r="F41" s="1" t="s">
        <v>545</v>
      </c>
      <c r="G41" s="1" t="s">
        <v>546</v>
      </c>
      <c r="H41" s="2" t="s">
        <v>49</v>
      </c>
      <c r="I41" s="3">
        <v>3</v>
      </c>
      <c r="J41" s="30" t="s">
        <v>547</v>
      </c>
      <c r="K41" s="10">
        <v>0</v>
      </c>
      <c r="L41" s="10">
        <v>0</v>
      </c>
      <c r="M41" s="11">
        <v>11</v>
      </c>
      <c r="N41" s="11">
        <v>0</v>
      </c>
      <c r="O41" s="4">
        <v>0</v>
      </c>
      <c r="P41" s="4">
        <v>11</v>
      </c>
      <c r="Q41" s="11">
        <v>0</v>
      </c>
      <c r="R41" s="11">
        <v>0</v>
      </c>
      <c r="S41" s="11">
        <v>0</v>
      </c>
      <c r="T41" s="4">
        <v>11</v>
      </c>
      <c r="U41" s="11">
        <v>0</v>
      </c>
      <c r="V41" s="11">
        <v>262</v>
      </c>
      <c r="W41" s="4"/>
      <c r="X41" s="7" t="s">
        <v>60</v>
      </c>
      <c r="Y41" s="1" t="s">
        <v>60</v>
      </c>
      <c r="Z41" s="12" t="s">
        <v>60</v>
      </c>
      <c r="AA41" s="11">
        <v>0</v>
      </c>
      <c r="AB41" s="6" t="s">
        <v>544</v>
      </c>
    </row>
    <row r="42" spans="1:28" ht="39.75" customHeight="1">
      <c r="A42" s="56" t="s">
        <v>104</v>
      </c>
      <c r="B42" s="9" t="s">
        <v>520</v>
      </c>
      <c r="C42" s="8" t="s">
        <v>48</v>
      </c>
      <c r="D42" s="9" t="s">
        <v>548</v>
      </c>
      <c r="E42" s="8">
        <v>0.4</v>
      </c>
      <c r="F42" s="1" t="s">
        <v>545</v>
      </c>
      <c r="G42" s="1" t="s">
        <v>546</v>
      </c>
      <c r="H42" s="2" t="s">
        <v>49</v>
      </c>
      <c r="I42" s="3">
        <v>3</v>
      </c>
      <c r="J42" s="30" t="s">
        <v>549</v>
      </c>
      <c r="K42" s="10">
        <v>0</v>
      </c>
      <c r="L42" s="10">
        <v>0</v>
      </c>
      <c r="M42" s="11">
        <v>39</v>
      </c>
      <c r="N42" s="11">
        <v>0</v>
      </c>
      <c r="O42" s="4">
        <v>0</v>
      </c>
      <c r="P42" s="4">
        <v>39</v>
      </c>
      <c r="Q42" s="11">
        <v>0</v>
      </c>
      <c r="R42" s="11">
        <v>0</v>
      </c>
      <c r="S42" s="11">
        <v>0</v>
      </c>
      <c r="T42" s="4">
        <v>39</v>
      </c>
      <c r="U42" s="11">
        <v>0</v>
      </c>
      <c r="V42" s="11">
        <v>51</v>
      </c>
      <c r="W42" s="4"/>
      <c r="X42" s="7" t="s">
        <v>60</v>
      </c>
      <c r="Y42" s="1" t="s">
        <v>60</v>
      </c>
      <c r="Z42" s="12" t="s">
        <v>60</v>
      </c>
      <c r="AA42" s="11">
        <v>0</v>
      </c>
      <c r="AB42" s="6" t="s">
        <v>550</v>
      </c>
    </row>
    <row r="43" spans="1:28" ht="39.75" customHeight="1">
      <c r="A43" s="56" t="s">
        <v>105</v>
      </c>
      <c r="B43" s="9" t="s">
        <v>520</v>
      </c>
      <c r="C43" s="8" t="s">
        <v>48</v>
      </c>
      <c r="D43" s="9" t="s">
        <v>521</v>
      </c>
      <c r="E43" s="8">
        <v>6</v>
      </c>
      <c r="F43" s="1" t="s">
        <v>541</v>
      </c>
      <c r="G43" s="1" t="s">
        <v>542</v>
      </c>
      <c r="H43" s="2" t="s">
        <v>49</v>
      </c>
      <c r="I43" s="3">
        <v>3</v>
      </c>
      <c r="J43" s="30" t="s">
        <v>551</v>
      </c>
      <c r="K43" s="10">
        <v>0</v>
      </c>
      <c r="L43" s="10">
        <v>0</v>
      </c>
      <c r="M43" s="11">
        <v>1</v>
      </c>
      <c r="N43" s="11">
        <v>0</v>
      </c>
      <c r="O43" s="4">
        <v>0</v>
      </c>
      <c r="P43" s="4">
        <v>1</v>
      </c>
      <c r="Q43" s="11">
        <v>0</v>
      </c>
      <c r="R43" s="11">
        <v>0</v>
      </c>
      <c r="S43" s="11">
        <v>0</v>
      </c>
      <c r="T43" s="4">
        <v>1</v>
      </c>
      <c r="U43" s="11">
        <v>0</v>
      </c>
      <c r="V43" s="11">
        <v>435</v>
      </c>
      <c r="W43" s="4"/>
      <c r="X43" s="7" t="s">
        <v>60</v>
      </c>
      <c r="Y43" s="1" t="s">
        <v>60</v>
      </c>
      <c r="Z43" s="12" t="s">
        <v>60</v>
      </c>
      <c r="AA43" s="11">
        <v>0</v>
      </c>
      <c r="AB43" s="6" t="s">
        <v>523</v>
      </c>
    </row>
    <row r="44" spans="1:28" ht="39.75" customHeight="1">
      <c r="A44" s="56" t="s">
        <v>106</v>
      </c>
      <c r="B44" s="9" t="s">
        <v>98</v>
      </c>
      <c r="C44" s="8" t="s">
        <v>48</v>
      </c>
      <c r="D44" s="9" t="s">
        <v>552</v>
      </c>
      <c r="E44" s="8">
        <v>0.4</v>
      </c>
      <c r="F44" s="1" t="s">
        <v>553</v>
      </c>
      <c r="G44" s="1" t="s">
        <v>554</v>
      </c>
      <c r="H44" s="2" t="s">
        <v>49</v>
      </c>
      <c r="I44" s="3">
        <v>3</v>
      </c>
      <c r="J44" s="30" t="s">
        <v>555</v>
      </c>
      <c r="K44" s="10">
        <v>0</v>
      </c>
      <c r="L44" s="10">
        <v>0</v>
      </c>
      <c r="M44" s="11">
        <v>2</v>
      </c>
      <c r="N44" s="11">
        <v>0</v>
      </c>
      <c r="O44" s="4">
        <v>0</v>
      </c>
      <c r="P44" s="4">
        <v>2</v>
      </c>
      <c r="Q44" s="11">
        <v>0</v>
      </c>
      <c r="R44" s="11">
        <v>0</v>
      </c>
      <c r="S44" s="11">
        <v>0</v>
      </c>
      <c r="T44" s="4">
        <v>2</v>
      </c>
      <c r="U44" s="11">
        <v>0</v>
      </c>
      <c r="V44" s="11">
        <v>62</v>
      </c>
      <c r="W44" s="4"/>
      <c r="X44" s="7" t="s">
        <v>60</v>
      </c>
      <c r="Y44" s="1" t="s">
        <v>60</v>
      </c>
      <c r="Z44" s="12" t="s">
        <v>60</v>
      </c>
      <c r="AA44" s="11">
        <v>0</v>
      </c>
      <c r="AB44" s="6" t="s">
        <v>556</v>
      </c>
    </row>
    <row r="45" spans="1:28" ht="39.75" customHeight="1">
      <c r="A45" s="56" t="s">
        <v>107</v>
      </c>
      <c r="B45" s="9" t="s">
        <v>520</v>
      </c>
      <c r="C45" s="8" t="s">
        <v>48</v>
      </c>
      <c r="D45" s="9" t="s">
        <v>557</v>
      </c>
      <c r="E45" s="8">
        <v>6</v>
      </c>
      <c r="F45" s="1" t="s">
        <v>553</v>
      </c>
      <c r="G45" s="1" t="s">
        <v>554</v>
      </c>
      <c r="H45" s="2" t="s">
        <v>49</v>
      </c>
      <c r="I45" s="3">
        <v>3</v>
      </c>
      <c r="J45" s="30" t="s">
        <v>557</v>
      </c>
      <c r="K45" s="10">
        <v>0</v>
      </c>
      <c r="L45" s="10">
        <v>0</v>
      </c>
      <c r="M45" s="11">
        <v>117</v>
      </c>
      <c r="N45" s="11">
        <v>0</v>
      </c>
      <c r="O45" s="4">
        <v>0</v>
      </c>
      <c r="P45" s="4">
        <v>117</v>
      </c>
      <c r="Q45" s="11">
        <v>0</v>
      </c>
      <c r="R45" s="11">
        <v>0</v>
      </c>
      <c r="S45" s="11">
        <v>0</v>
      </c>
      <c r="T45" s="4">
        <v>117</v>
      </c>
      <c r="U45" s="11">
        <v>0</v>
      </c>
      <c r="V45" s="11">
        <v>280</v>
      </c>
      <c r="W45" s="4"/>
      <c r="X45" s="7" t="s">
        <v>60</v>
      </c>
      <c r="Y45" s="1" t="s">
        <v>60</v>
      </c>
      <c r="Z45" s="12" t="s">
        <v>60</v>
      </c>
      <c r="AA45" s="11">
        <v>0</v>
      </c>
      <c r="AB45" s="6" t="s">
        <v>558</v>
      </c>
    </row>
    <row r="46" spans="1:28" ht="39.75" customHeight="1">
      <c r="A46" s="56" t="s">
        <v>108</v>
      </c>
      <c r="B46" s="9" t="s">
        <v>520</v>
      </c>
      <c r="C46" s="8" t="s">
        <v>48</v>
      </c>
      <c r="D46" s="9" t="s">
        <v>559</v>
      </c>
      <c r="E46" s="8">
        <v>6</v>
      </c>
      <c r="F46" s="1" t="s">
        <v>553</v>
      </c>
      <c r="G46" s="1" t="s">
        <v>554</v>
      </c>
      <c r="H46" s="2" t="s">
        <v>49</v>
      </c>
      <c r="I46" s="3">
        <v>3</v>
      </c>
      <c r="J46" s="30" t="s">
        <v>560</v>
      </c>
      <c r="K46" s="10">
        <v>0</v>
      </c>
      <c r="L46" s="10">
        <v>0</v>
      </c>
      <c r="M46" s="11">
        <v>105</v>
      </c>
      <c r="N46" s="11">
        <v>0</v>
      </c>
      <c r="O46" s="4">
        <v>0</v>
      </c>
      <c r="P46" s="4">
        <v>105</v>
      </c>
      <c r="Q46" s="11">
        <v>0</v>
      </c>
      <c r="R46" s="11">
        <v>0</v>
      </c>
      <c r="S46" s="11">
        <v>0</v>
      </c>
      <c r="T46" s="4">
        <v>105</v>
      </c>
      <c r="U46" s="11">
        <v>0</v>
      </c>
      <c r="V46" s="11">
        <v>200</v>
      </c>
      <c r="W46" s="4"/>
      <c r="X46" s="7" t="s">
        <v>60</v>
      </c>
      <c r="Y46" s="1" t="s">
        <v>60</v>
      </c>
      <c r="Z46" s="12" t="s">
        <v>60</v>
      </c>
      <c r="AA46" s="11">
        <v>0</v>
      </c>
      <c r="AB46" s="6" t="s">
        <v>523</v>
      </c>
    </row>
    <row r="47" spans="1:28" ht="39.75" customHeight="1">
      <c r="A47" s="56" t="s">
        <v>109</v>
      </c>
      <c r="B47" s="9" t="s">
        <v>51</v>
      </c>
      <c r="C47" s="8" t="s">
        <v>48</v>
      </c>
      <c r="D47" s="9" t="s">
        <v>487</v>
      </c>
      <c r="E47" s="8">
        <v>6</v>
      </c>
      <c r="F47" s="1" t="s">
        <v>561</v>
      </c>
      <c r="G47" s="1" t="s">
        <v>562</v>
      </c>
      <c r="H47" s="2" t="s">
        <v>49</v>
      </c>
      <c r="I47" s="3">
        <v>3</v>
      </c>
      <c r="J47" s="30" t="s">
        <v>488</v>
      </c>
      <c r="K47" s="10">
        <v>0</v>
      </c>
      <c r="L47" s="10">
        <v>0</v>
      </c>
      <c r="M47" s="11">
        <v>20</v>
      </c>
      <c r="N47" s="11">
        <v>0</v>
      </c>
      <c r="O47" s="4">
        <v>0</v>
      </c>
      <c r="P47" s="4">
        <v>20</v>
      </c>
      <c r="Q47" s="11">
        <v>0</v>
      </c>
      <c r="R47" s="11">
        <v>0</v>
      </c>
      <c r="S47" s="11">
        <v>0</v>
      </c>
      <c r="T47" s="4">
        <v>20</v>
      </c>
      <c r="U47" s="11">
        <v>0</v>
      </c>
      <c r="V47" s="11">
        <v>164</v>
      </c>
      <c r="W47" s="4"/>
      <c r="X47" s="7" t="s">
        <v>60</v>
      </c>
      <c r="Y47" s="1" t="s">
        <v>60</v>
      </c>
      <c r="Z47" s="12" t="s">
        <v>60</v>
      </c>
      <c r="AA47" s="11">
        <v>0</v>
      </c>
      <c r="AB47" s="6" t="s">
        <v>489</v>
      </c>
    </row>
    <row r="48" spans="1:28" ht="39.75" customHeight="1">
      <c r="A48" s="56" t="s">
        <v>110</v>
      </c>
      <c r="B48" s="9" t="s">
        <v>520</v>
      </c>
      <c r="C48" s="8" t="s">
        <v>48</v>
      </c>
      <c r="D48" s="9" t="s">
        <v>563</v>
      </c>
      <c r="E48" s="8">
        <v>6</v>
      </c>
      <c r="F48" s="1" t="s">
        <v>564</v>
      </c>
      <c r="G48" s="1" t="s">
        <v>565</v>
      </c>
      <c r="H48" s="2" t="s">
        <v>49</v>
      </c>
      <c r="I48" s="3">
        <v>3</v>
      </c>
      <c r="J48" s="30" t="s">
        <v>563</v>
      </c>
      <c r="K48" s="10">
        <v>0</v>
      </c>
      <c r="L48" s="10">
        <v>0</v>
      </c>
      <c r="M48" s="11">
        <v>1</v>
      </c>
      <c r="N48" s="11">
        <v>0</v>
      </c>
      <c r="O48" s="4">
        <v>0</v>
      </c>
      <c r="P48" s="4">
        <v>1</v>
      </c>
      <c r="Q48" s="11">
        <v>0</v>
      </c>
      <c r="R48" s="11">
        <v>0</v>
      </c>
      <c r="S48" s="11">
        <v>0</v>
      </c>
      <c r="T48" s="4">
        <v>1</v>
      </c>
      <c r="U48" s="11">
        <v>0</v>
      </c>
      <c r="V48" s="11">
        <v>65</v>
      </c>
      <c r="W48" s="4"/>
      <c r="X48" s="7" t="s">
        <v>60</v>
      </c>
      <c r="Y48" s="1" t="s">
        <v>60</v>
      </c>
      <c r="Z48" s="12" t="s">
        <v>60</v>
      </c>
      <c r="AA48" s="11">
        <v>0</v>
      </c>
      <c r="AB48" s="6" t="s">
        <v>566</v>
      </c>
    </row>
    <row r="49" spans="1:28" ht="39.75" customHeight="1">
      <c r="A49" s="56" t="s">
        <v>111</v>
      </c>
      <c r="B49" s="9" t="s">
        <v>520</v>
      </c>
      <c r="C49" s="8" t="s">
        <v>446</v>
      </c>
      <c r="D49" s="9" t="s">
        <v>567</v>
      </c>
      <c r="E49" s="8">
        <v>6</v>
      </c>
      <c r="F49" s="1" t="s">
        <v>564</v>
      </c>
      <c r="G49" s="1" t="s">
        <v>565</v>
      </c>
      <c r="H49" s="2" t="s">
        <v>49</v>
      </c>
      <c r="I49" s="3">
        <v>3</v>
      </c>
      <c r="J49" s="30" t="s">
        <v>563</v>
      </c>
      <c r="K49" s="10">
        <v>0</v>
      </c>
      <c r="L49" s="10">
        <v>0</v>
      </c>
      <c r="M49" s="11">
        <v>1</v>
      </c>
      <c r="N49" s="11">
        <v>0</v>
      </c>
      <c r="O49" s="4">
        <v>0</v>
      </c>
      <c r="P49" s="4">
        <v>1</v>
      </c>
      <c r="Q49" s="11">
        <v>0</v>
      </c>
      <c r="R49" s="11">
        <v>0</v>
      </c>
      <c r="S49" s="11">
        <v>0</v>
      </c>
      <c r="T49" s="4">
        <v>1</v>
      </c>
      <c r="U49" s="11">
        <v>0</v>
      </c>
      <c r="V49" s="11">
        <v>65</v>
      </c>
      <c r="W49" s="4"/>
      <c r="X49" s="7" t="s">
        <v>60</v>
      </c>
      <c r="Y49" s="1" t="s">
        <v>60</v>
      </c>
      <c r="Z49" s="12" t="s">
        <v>60</v>
      </c>
      <c r="AA49" s="11">
        <v>0</v>
      </c>
      <c r="AB49" s="6" t="s">
        <v>568</v>
      </c>
    </row>
    <row r="50" spans="1:28" ht="39.75" customHeight="1">
      <c r="A50" s="56" t="s">
        <v>112</v>
      </c>
      <c r="B50" s="9" t="s">
        <v>51</v>
      </c>
      <c r="C50" s="8" t="s">
        <v>48</v>
      </c>
      <c r="D50" s="9" t="s">
        <v>569</v>
      </c>
      <c r="E50" s="8">
        <v>6</v>
      </c>
      <c r="F50" s="1" t="s">
        <v>570</v>
      </c>
      <c r="G50" s="1" t="s">
        <v>571</v>
      </c>
      <c r="H50" s="2" t="s">
        <v>49</v>
      </c>
      <c r="I50" s="3">
        <v>3</v>
      </c>
      <c r="J50" s="30" t="s">
        <v>569</v>
      </c>
      <c r="K50" s="10">
        <v>0</v>
      </c>
      <c r="L50" s="10">
        <v>0</v>
      </c>
      <c r="M50" s="11">
        <v>1</v>
      </c>
      <c r="N50" s="11">
        <v>0</v>
      </c>
      <c r="O50" s="4">
        <v>0</v>
      </c>
      <c r="P50" s="4">
        <v>1</v>
      </c>
      <c r="Q50" s="11">
        <v>0</v>
      </c>
      <c r="R50" s="11">
        <v>0</v>
      </c>
      <c r="S50" s="11">
        <v>0</v>
      </c>
      <c r="T50" s="4">
        <v>1</v>
      </c>
      <c r="U50" s="11">
        <v>0</v>
      </c>
      <c r="V50" s="11">
        <v>45</v>
      </c>
      <c r="W50" s="4"/>
      <c r="X50" s="7" t="s">
        <v>60</v>
      </c>
      <c r="Y50" s="1" t="s">
        <v>60</v>
      </c>
      <c r="Z50" s="12" t="s">
        <v>60</v>
      </c>
      <c r="AA50" s="11">
        <v>0</v>
      </c>
      <c r="AB50" s="6" t="s">
        <v>572</v>
      </c>
    </row>
    <row r="51" spans="1:28" ht="39.75" customHeight="1">
      <c r="A51" s="56" t="s">
        <v>581</v>
      </c>
      <c r="B51" s="9" t="s">
        <v>51</v>
      </c>
      <c r="C51" s="8" t="s">
        <v>48</v>
      </c>
      <c r="D51" s="9" t="s">
        <v>573</v>
      </c>
      <c r="E51" s="8">
        <v>6</v>
      </c>
      <c r="F51" s="1" t="s">
        <v>574</v>
      </c>
      <c r="G51" s="1" t="s">
        <v>575</v>
      </c>
      <c r="H51" s="2" t="s">
        <v>49</v>
      </c>
      <c r="I51" s="3">
        <v>3</v>
      </c>
      <c r="J51" s="30" t="s">
        <v>573</v>
      </c>
      <c r="K51" s="10">
        <v>0</v>
      </c>
      <c r="L51" s="10">
        <v>0</v>
      </c>
      <c r="M51" s="11">
        <v>3</v>
      </c>
      <c r="N51" s="11">
        <v>0</v>
      </c>
      <c r="O51" s="4">
        <v>0</v>
      </c>
      <c r="P51" s="4">
        <v>3</v>
      </c>
      <c r="Q51" s="11">
        <v>0</v>
      </c>
      <c r="R51" s="11">
        <v>0</v>
      </c>
      <c r="S51" s="11">
        <v>0</v>
      </c>
      <c r="T51" s="4">
        <v>3</v>
      </c>
      <c r="U51" s="11">
        <v>0</v>
      </c>
      <c r="V51" s="11">
        <v>327</v>
      </c>
      <c r="W51" s="4"/>
      <c r="X51" s="7" t="s">
        <v>60</v>
      </c>
      <c r="Y51" s="1" t="s">
        <v>60</v>
      </c>
      <c r="Z51" s="12" t="s">
        <v>60</v>
      </c>
      <c r="AA51" s="11">
        <v>0</v>
      </c>
      <c r="AB51" s="6" t="s">
        <v>576</v>
      </c>
    </row>
    <row r="52" spans="1:28" ht="39.75" customHeight="1">
      <c r="A52" s="56" t="s">
        <v>582</v>
      </c>
      <c r="B52" s="9" t="s">
        <v>51</v>
      </c>
      <c r="C52" s="8" t="s">
        <v>48</v>
      </c>
      <c r="D52" s="9" t="s">
        <v>129</v>
      </c>
      <c r="E52" s="8">
        <v>6</v>
      </c>
      <c r="F52" s="1" t="s">
        <v>577</v>
      </c>
      <c r="G52" s="1" t="s">
        <v>578</v>
      </c>
      <c r="H52" s="2" t="s">
        <v>49</v>
      </c>
      <c r="I52" s="3">
        <v>2</v>
      </c>
      <c r="J52" s="30" t="s">
        <v>579</v>
      </c>
      <c r="K52" s="10">
        <v>0</v>
      </c>
      <c r="L52" s="10">
        <v>0</v>
      </c>
      <c r="M52" s="11">
        <v>5</v>
      </c>
      <c r="N52" s="11">
        <v>0</v>
      </c>
      <c r="O52" s="4">
        <v>0</v>
      </c>
      <c r="P52" s="4">
        <v>5</v>
      </c>
      <c r="Q52" s="11">
        <v>0</v>
      </c>
      <c r="R52" s="11">
        <v>0</v>
      </c>
      <c r="S52" s="11">
        <v>0</v>
      </c>
      <c r="T52" s="4">
        <v>5</v>
      </c>
      <c r="U52" s="11">
        <v>0</v>
      </c>
      <c r="V52" s="11">
        <v>142</v>
      </c>
      <c r="W52" s="4"/>
      <c r="X52" s="7" t="s">
        <v>60</v>
      </c>
      <c r="Y52" s="1" t="s">
        <v>60</v>
      </c>
      <c r="Z52" s="12" t="s">
        <v>60</v>
      </c>
      <c r="AA52" s="11">
        <v>0</v>
      </c>
      <c r="AB52" s="6" t="s">
        <v>580</v>
      </c>
    </row>
    <row r="53" spans="1:28" ht="39.75" customHeight="1">
      <c r="A53" s="56" t="s">
        <v>584</v>
      </c>
      <c r="B53" s="9" t="s">
        <v>51</v>
      </c>
      <c r="C53" s="8" t="s">
        <v>48</v>
      </c>
      <c r="D53" s="9" t="s">
        <v>590</v>
      </c>
      <c r="E53" s="8">
        <v>6</v>
      </c>
      <c r="F53" s="1" t="s">
        <v>593</v>
      </c>
      <c r="G53" s="1" t="s">
        <v>596</v>
      </c>
      <c r="H53" s="2" t="s">
        <v>49</v>
      </c>
      <c r="I53" s="3">
        <v>3</v>
      </c>
      <c r="J53" s="30" t="s">
        <v>590</v>
      </c>
      <c r="K53" s="10">
        <v>0</v>
      </c>
      <c r="L53" s="10">
        <v>0</v>
      </c>
      <c r="M53" s="11">
        <v>1</v>
      </c>
      <c r="N53" s="11">
        <v>0</v>
      </c>
      <c r="O53" s="4">
        <v>0</v>
      </c>
      <c r="P53" s="4">
        <v>1</v>
      </c>
      <c r="Q53" s="11">
        <v>0</v>
      </c>
      <c r="R53" s="11">
        <v>0</v>
      </c>
      <c r="S53" s="11">
        <v>0</v>
      </c>
      <c r="T53" s="4">
        <v>1</v>
      </c>
      <c r="U53" s="11">
        <v>0</v>
      </c>
      <c r="V53" s="11">
        <v>65</v>
      </c>
      <c r="W53" s="4"/>
      <c r="X53" s="7" t="s">
        <v>60</v>
      </c>
      <c r="Y53" s="1" t="s">
        <v>60</v>
      </c>
      <c r="Z53" s="12" t="s">
        <v>60</v>
      </c>
      <c r="AA53" s="11">
        <v>1</v>
      </c>
      <c r="AB53" s="6" t="s">
        <v>603</v>
      </c>
    </row>
    <row r="54" spans="1:28" ht="39.75" customHeight="1">
      <c r="A54" s="56" t="s">
        <v>585</v>
      </c>
      <c r="B54" s="9" t="s">
        <v>126</v>
      </c>
      <c r="C54" s="8" t="s">
        <v>48</v>
      </c>
      <c r="D54" s="9" t="s">
        <v>493</v>
      </c>
      <c r="E54" s="8">
        <v>6</v>
      </c>
      <c r="F54" s="1" t="s">
        <v>593</v>
      </c>
      <c r="G54" s="1" t="s">
        <v>596</v>
      </c>
      <c r="H54" s="2" t="s">
        <v>49</v>
      </c>
      <c r="I54" s="3">
        <v>3</v>
      </c>
      <c r="J54" s="30" t="s">
        <v>598</v>
      </c>
      <c r="K54" s="10">
        <v>0</v>
      </c>
      <c r="L54" s="10">
        <v>0</v>
      </c>
      <c r="M54" s="11">
        <v>15</v>
      </c>
      <c r="N54" s="11">
        <v>0</v>
      </c>
      <c r="O54" s="4">
        <v>0</v>
      </c>
      <c r="P54" s="4">
        <v>15</v>
      </c>
      <c r="Q54" s="11">
        <v>0</v>
      </c>
      <c r="R54" s="11">
        <v>0</v>
      </c>
      <c r="S54" s="11">
        <v>0</v>
      </c>
      <c r="T54" s="4">
        <v>15</v>
      </c>
      <c r="U54" s="11">
        <v>0</v>
      </c>
      <c r="V54" s="11">
        <v>262</v>
      </c>
      <c r="W54" s="4"/>
      <c r="X54" s="7" t="s">
        <v>60</v>
      </c>
      <c r="Y54" s="1" t="s">
        <v>60</v>
      </c>
      <c r="Z54" s="12" t="s">
        <v>60</v>
      </c>
      <c r="AA54" s="11">
        <v>2</v>
      </c>
      <c r="AB54" s="6" t="s">
        <v>604</v>
      </c>
    </row>
    <row r="55" spans="1:28" ht="39.75" customHeight="1">
      <c r="A55" s="56" t="s">
        <v>586</v>
      </c>
      <c r="B55" s="9" t="s">
        <v>126</v>
      </c>
      <c r="C55" s="8" t="s">
        <v>48</v>
      </c>
      <c r="D55" s="9" t="s">
        <v>493</v>
      </c>
      <c r="E55" s="8">
        <v>6</v>
      </c>
      <c r="F55" s="1" t="s">
        <v>594</v>
      </c>
      <c r="G55" s="1" t="s">
        <v>597</v>
      </c>
      <c r="H55" s="2" t="s">
        <v>49</v>
      </c>
      <c r="I55" s="3">
        <v>3</v>
      </c>
      <c r="J55" s="30" t="s">
        <v>599</v>
      </c>
      <c r="K55" s="10">
        <v>0</v>
      </c>
      <c r="L55" s="10">
        <v>0</v>
      </c>
      <c r="M55" s="11">
        <v>15</v>
      </c>
      <c r="N55" s="11">
        <v>0</v>
      </c>
      <c r="O55" s="4">
        <v>0</v>
      </c>
      <c r="P55" s="4">
        <v>15</v>
      </c>
      <c r="Q55" s="11">
        <v>0</v>
      </c>
      <c r="R55" s="11">
        <v>0</v>
      </c>
      <c r="S55" s="11">
        <v>0</v>
      </c>
      <c r="T55" s="4">
        <v>15</v>
      </c>
      <c r="U55" s="11">
        <v>0</v>
      </c>
      <c r="V55" s="11">
        <v>262</v>
      </c>
      <c r="W55" s="4"/>
      <c r="X55" s="7" t="s">
        <v>60</v>
      </c>
      <c r="Y55" s="1" t="s">
        <v>60</v>
      </c>
      <c r="Z55" s="12" t="s">
        <v>60</v>
      </c>
      <c r="AA55" s="11">
        <v>3</v>
      </c>
      <c r="AB55" s="6" t="s">
        <v>604</v>
      </c>
    </row>
    <row r="56" spans="1:28" ht="39.75" customHeight="1">
      <c r="A56" s="56" t="s">
        <v>587</v>
      </c>
      <c r="B56" s="9" t="s">
        <v>126</v>
      </c>
      <c r="C56" s="8" t="s">
        <v>48</v>
      </c>
      <c r="D56" s="9" t="s">
        <v>591</v>
      </c>
      <c r="E56" s="8">
        <v>6</v>
      </c>
      <c r="F56" s="1" t="s">
        <v>593</v>
      </c>
      <c r="G56" s="1" t="s">
        <v>596</v>
      </c>
      <c r="H56" s="2" t="s">
        <v>49</v>
      </c>
      <c r="I56" s="3">
        <v>3</v>
      </c>
      <c r="J56" s="30" t="s">
        <v>600</v>
      </c>
      <c r="K56" s="10">
        <v>0</v>
      </c>
      <c r="L56" s="10">
        <v>0</v>
      </c>
      <c r="M56" s="11">
        <v>1</v>
      </c>
      <c r="N56" s="11">
        <v>0</v>
      </c>
      <c r="O56" s="4">
        <v>0</v>
      </c>
      <c r="P56" s="4">
        <v>1</v>
      </c>
      <c r="Q56" s="11">
        <v>0</v>
      </c>
      <c r="R56" s="11">
        <v>0</v>
      </c>
      <c r="S56" s="11">
        <v>0</v>
      </c>
      <c r="T56" s="4">
        <v>1</v>
      </c>
      <c r="U56" s="11">
        <v>0</v>
      </c>
      <c r="V56" s="11">
        <v>55</v>
      </c>
      <c r="W56" s="4"/>
      <c r="X56" s="7" t="s">
        <v>60</v>
      </c>
      <c r="Y56" s="1" t="s">
        <v>60</v>
      </c>
      <c r="Z56" s="12" t="s">
        <v>60</v>
      </c>
      <c r="AA56" s="11">
        <v>4</v>
      </c>
      <c r="AB56" s="6" t="s">
        <v>605</v>
      </c>
    </row>
    <row r="57" spans="1:28" ht="39.75" customHeight="1">
      <c r="A57" s="56" t="s">
        <v>588</v>
      </c>
      <c r="B57" s="9" t="s">
        <v>126</v>
      </c>
      <c r="C57" s="8" t="s">
        <v>48</v>
      </c>
      <c r="D57" s="9" t="s">
        <v>591</v>
      </c>
      <c r="E57" s="8">
        <v>6</v>
      </c>
      <c r="F57" s="1" t="s">
        <v>594</v>
      </c>
      <c r="G57" s="1" t="s">
        <v>597</v>
      </c>
      <c r="H57" s="2" t="s">
        <v>49</v>
      </c>
      <c r="I57" s="3">
        <v>3</v>
      </c>
      <c r="J57" s="30" t="s">
        <v>601</v>
      </c>
      <c r="K57" s="10">
        <v>0</v>
      </c>
      <c r="L57" s="10">
        <v>0</v>
      </c>
      <c r="M57" s="11">
        <v>1</v>
      </c>
      <c r="N57" s="11">
        <v>0</v>
      </c>
      <c r="O57" s="4">
        <v>0</v>
      </c>
      <c r="P57" s="4">
        <v>1</v>
      </c>
      <c r="Q57" s="11">
        <v>0</v>
      </c>
      <c r="R57" s="11">
        <v>0</v>
      </c>
      <c r="S57" s="11">
        <v>0</v>
      </c>
      <c r="T57" s="4">
        <v>1</v>
      </c>
      <c r="U57" s="11">
        <v>0</v>
      </c>
      <c r="V57" s="11">
        <v>55</v>
      </c>
      <c r="W57" s="4"/>
      <c r="X57" s="7" t="s">
        <v>60</v>
      </c>
      <c r="Y57" s="1" t="s">
        <v>60</v>
      </c>
      <c r="Z57" s="12" t="s">
        <v>60</v>
      </c>
      <c r="AA57" s="11">
        <v>5</v>
      </c>
      <c r="AB57" s="6" t="s">
        <v>605</v>
      </c>
    </row>
    <row r="58" spans="1:28" ht="39.75" customHeight="1">
      <c r="A58" s="56" t="s">
        <v>589</v>
      </c>
      <c r="B58" s="9" t="s">
        <v>98</v>
      </c>
      <c r="C58" s="8" t="s">
        <v>48</v>
      </c>
      <c r="D58" s="9" t="s">
        <v>592</v>
      </c>
      <c r="E58" s="8">
        <v>10</v>
      </c>
      <c r="F58" s="1" t="s">
        <v>595</v>
      </c>
      <c r="G58" s="1" t="s">
        <v>596</v>
      </c>
      <c r="H58" s="2" t="s">
        <v>49</v>
      </c>
      <c r="I58" s="3">
        <v>2</v>
      </c>
      <c r="J58" s="30" t="s">
        <v>602</v>
      </c>
      <c r="K58" s="10">
        <v>0</v>
      </c>
      <c r="L58" s="10">
        <v>0</v>
      </c>
      <c r="M58" s="11">
        <v>8</v>
      </c>
      <c r="N58" s="11">
        <v>0</v>
      </c>
      <c r="O58" s="4">
        <v>0</v>
      </c>
      <c r="P58" s="4">
        <v>8</v>
      </c>
      <c r="Q58" s="11">
        <v>0</v>
      </c>
      <c r="R58" s="11">
        <v>0</v>
      </c>
      <c r="S58" s="11">
        <v>0</v>
      </c>
      <c r="T58" s="4">
        <v>8</v>
      </c>
      <c r="U58" s="11">
        <v>0</v>
      </c>
      <c r="V58" s="11">
        <v>327</v>
      </c>
      <c r="W58" s="4"/>
      <c r="X58" s="7" t="s">
        <v>60</v>
      </c>
      <c r="Y58" s="1" t="s">
        <v>60</v>
      </c>
      <c r="Z58" s="12" t="s">
        <v>60</v>
      </c>
      <c r="AA58" s="11">
        <v>6</v>
      </c>
      <c r="AB58" s="6" t="s">
        <v>606</v>
      </c>
    </row>
    <row r="59" spans="1:28" ht="15">
      <c r="A59" s="38"/>
      <c r="B59" s="39"/>
      <c r="C59" s="40"/>
      <c r="D59" s="40"/>
      <c r="E59" s="40"/>
      <c r="F59" s="41"/>
      <c r="G59" s="41"/>
      <c r="H59" s="42"/>
      <c r="I59" s="43"/>
      <c r="J59" s="44"/>
      <c r="K59" s="44"/>
      <c r="L59" s="44"/>
      <c r="M59" s="45"/>
      <c r="N59" s="45"/>
      <c r="O59" s="45"/>
      <c r="P59" s="44"/>
      <c r="Q59" s="45"/>
      <c r="R59" s="45"/>
      <c r="S59" s="45"/>
      <c r="T59" s="45"/>
      <c r="U59" s="45"/>
      <c r="V59" s="45"/>
      <c r="W59" s="44"/>
      <c r="X59" s="46"/>
      <c r="Y59" s="41"/>
      <c r="Z59" s="38"/>
      <c r="AA59" s="45"/>
      <c r="AB59" s="40"/>
    </row>
    <row r="60" spans="1:28" ht="15">
      <c r="A60" s="38"/>
      <c r="B60" s="39"/>
      <c r="C60" s="40"/>
      <c r="D60" s="40"/>
      <c r="E60" s="40"/>
      <c r="F60" s="41"/>
      <c r="G60" s="41"/>
      <c r="H60" s="42"/>
      <c r="I60" s="43"/>
      <c r="J60" s="44"/>
      <c r="K60" s="44"/>
      <c r="L60" s="44"/>
      <c r="M60" s="45"/>
      <c r="N60" s="45"/>
      <c r="O60" s="45"/>
      <c r="P60" s="44"/>
      <c r="Q60" s="45"/>
      <c r="R60" s="45"/>
      <c r="S60" s="45"/>
      <c r="T60" s="45"/>
      <c r="U60" s="45"/>
      <c r="V60" s="45"/>
      <c r="W60" s="44"/>
      <c r="X60" s="46"/>
      <c r="Y60" s="41"/>
      <c r="Z60" s="38"/>
      <c r="AA60" s="45"/>
      <c r="AB60" s="40"/>
    </row>
    <row r="61" spans="2:28" ht="15">
      <c r="B61" s="126" t="s">
        <v>97</v>
      </c>
      <c r="C61" s="127"/>
      <c r="D61" s="127"/>
      <c r="E61" s="127"/>
      <c r="F61" s="127"/>
      <c r="G61" s="128"/>
      <c r="H61" s="48" t="s">
        <v>84</v>
      </c>
      <c r="I61" s="49"/>
      <c r="J61" s="50">
        <f>J62+J64</f>
        <v>48</v>
      </c>
      <c r="K61" s="49" t="s">
        <v>85</v>
      </c>
      <c r="L61" s="49" t="s">
        <v>85</v>
      </c>
      <c r="M61" s="49"/>
      <c r="N61" s="49"/>
      <c r="O61" s="49"/>
      <c r="P61" s="50"/>
      <c r="Q61" s="49"/>
      <c r="R61" s="49"/>
      <c r="S61" s="49"/>
      <c r="T61" s="49"/>
      <c r="U61" s="49"/>
      <c r="V61" s="49"/>
      <c r="W61" s="49"/>
      <c r="X61" s="51" t="s">
        <v>85</v>
      </c>
      <c r="Y61" s="51" t="s">
        <v>85</v>
      </c>
      <c r="Z61" s="51" t="s">
        <v>85</v>
      </c>
      <c r="AA61" s="49" t="s">
        <v>86</v>
      </c>
      <c r="AB61" s="52"/>
    </row>
    <row r="62" spans="2:28" ht="15" customHeight="1">
      <c r="B62" s="129" t="s">
        <v>87</v>
      </c>
      <c r="C62" s="130"/>
      <c r="D62" s="130"/>
      <c r="E62" s="130"/>
      <c r="F62" s="130"/>
      <c r="G62" s="131"/>
      <c r="H62" s="48" t="s">
        <v>49</v>
      </c>
      <c r="I62" s="53"/>
      <c r="J62" s="54">
        <v>48</v>
      </c>
      <c r="K62" s="53" t="s">
        <v>85</v>
      </c>
      <c r="L62" s="53" t="s">
        <v>85</v>
      </c>
      <c r="M62" s="53"/>
      <c r="N62" s="53"/>
      <c r="O62" s="53"/>
      <c r="P62" s="54"/>
      <c r="Q62" s="53"/>
      <c r="R62" s="53"/>
      <c r="S62" s="53"/>
      <c r="T62" s="53"/>
      <c r="U62" s="53"/>
      <c r="V62" s="53"/>
      <c r="W62" s="53"/>
      <c r="X62" s="55" t="s">
        <v>85</v>
      </c>
      <c r="Y62" s="55" t="s">
        <v>85</v>
      </c>
      <c r="Z62" s="55" t="s">
        <v>85</v>
      </c>
      <c r="AA62" s="53" t="s">
        <v>60</v>
      </c>
      <c r="AB62" s="52"/>
    </row>
    <row r="63" spans="2:28" ht="15" customHeight="1">
      <c r="B63" s="129" t="s">
        <v>88</v>
      </c>
      <c r="C63" s="130"/>
      <c r="D63" s="130"/>
      <c r="E63" s="130"/>
      <c r="F63" s="130"/>
      <c r="G63" s="131"/>
      <c r="H63" s="48" t="s">
        <v>89</v>
      </c>
      <c r="I63" s="53"/>
      <c r="J63" s="54" t="s">
        <v>85</v>
      </c>
      <c r="K63" s="53" t="s">
        <v>85</v>
      </c>
      <c r="L63" s="53" t="s">
        <v>85</v>
      </c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53"/>
      <c r="X63" s="55" t="s">
        <v>85</v>
      </c>
      <c r="Y63" s="55" t="s">
        <v>85</v>
      </c>
      <c r="Z63" s="55" t="s">
        <v>85</v>
      </c>
      <c r="AA63" s="53" t="s">
        <v>60</v>
      </c>
      <c r="AB63" s="52"/>
    </row>
    <row r="64" spans="2:28" ht="15">
      <c r="B64" s="129" t="s">
        <v>90</v>
      </c>
      <c r="C64" s="130"/>
      <c r="D64" s="130"/>
      <c r="E64" s="130"/>
      <c r="F64" s="130"/>
      <c r="G64" s="131"/>
      <c r="H64" s="48" t="s">
        <v>82</v>
      </c>
      <c r="I64" s="53"/>
      <c r="J64" s="54">
        <v>0</v>
      </c>
      <c r="K64" s="53" t="s">
        <v>85</v>
      </c>
      <c r="L64" s="53" t="s">
        <v>85</v>
      </c>
      <c r="M64" s="53"/>
      <c r="N64" s="53"/>
      <c r="O64" s="53"/>
      <c r="P64" s="54"/>
      <c r="Q64" s="53"/>
      <c r="R64" s="53"/>
      <c r="S64" s="53"/>
      <c r="T64" s="53"/>
      <c r="U64" s="53"/>
      <c r="V64" s="53"/>
      <c r="W64" s="53"/>
      <c r="X64" s="55" t="s">
        <v>85</v>
      </c>
      <c r="Y64" s="55" t="s">
        <v>85</v>
      </c>
      <c r="Z64" s="55" t="s">
        <v>85</v>
      </c>
      <c r="AA64" s="53" t="s">
        <v>86</v>
      </c>
      <c r="AB64" s="52"/>
    </row>
    <row r="65" spans="2:28" ht="15" customHeight="1">
      <c r="B65" s="129" t="s">
        <v>91</v>
      </c>
      <c r="C65" s="130"/>
      <c r="D65" s="130"/>
      <c r="E65" s="130"/>
      <c r="F65" s="130"/>
      <c r="G65" s="131"/>
      <c r="H65" s="48" t="s">
        <v>92</v>
      </c>
      <c r="I65" s="53"/>
      <c r="J65" s="54" t="s">
        <v>85</v>
      </c>
      <c r="K65" s="53" t="s">
        <v>85</v>
      </c>
      <c r="L65" s="53" t="s">
        <v>85</v>
      </c>
      <c r="M65" s="53"/>
      <c r="N65" s="53"/>
      <c r="O65" s="53"/>
      <c r="P65" s="54"/>
      <c r="Q65" s="53"/>
      <c r="R65" s="53"/>
      <c r="S65" s="53"/>
      <c r="T65" s="53"/>
      <c r="U65" s="53"/>
      <c r="V65" s="53"/>
      <c r="W65" s="53"/>
      <c r="X65" s="55" t="s">
        <v>85</v>
      </c>
      <c r="Y65" s="55" t="s">
        <v>85</v>
      </c>
      <c r="Z65" s="55" t="s">
        <v>85</v>
      </c>
      <c r="AA65" s="53" t="s">
        <v>56</v>
      </c>
      <c r="AB65" s="52"/>
    </row>
    <row r="66" ht="21.75" customHeight="1">
      <c r="AB66" s="47"/>
    </row>
    <row r="67" spans="2:28" ht="15">
      <c r="B67" s="126" t="s">
        <v>97</v>
      </c>
      <c r="C67" s="127"/>
      <c r="D67" s="127"/>
      <c r="E67" s="127"/>
      <c r="F67" s="127"/>
      <c r="G67" s="128"/>
      <c r="H67" s="48" t="s">
        <v>84</v>
      </c>
      <c r="I67" s="49"/>
      <c r="J67" s="50">
        <f>Январь!J59+Февраль!J53+J61</f>
        <v>128</v>
      </c>
      <c r="K67" s="49" t="s">
        <v>85</v>
      </c>
      <c r="L67" s="49" t="s">
        <v>85</v>
      </c>
      <c r="M67" s="49"/>
      <c r="N67" s="49"/>
      <c r="O67" s="49"/>
      <c r="P67" s="50"/>
      <c r="Q67" s="49"/>
      <c r="R67" s="49"/>
      <c r="S67" s="49"/>
      <c r="T67" s="49"/>
      <c r="U67" s="49"/>
      <c r="V67" s="49"/>
      <c r="W67" s="49"/>
      <c r="X67" s="51" t="s">
        <v>85</v>
      </c>
      <c r="Y67" s="51" t="s">
        <v>85</v>
      </c>
      <c r="Z67" s="51" t="s">
        <v>85</v>
      </c>
      <c r="AA67" s="49" t="s">
        <v>86</v>
      </c>
      <c r="AB67" s="47"/>
    </row>
    <row r="68" spans="2:27" ht="15">
      <c r="B68" s="129" t="s">
        <v>87</v>
      </c>
      <c r="C68" s="130"/>
      <c r="D68" s="130"/>
      <c r="E68" s="130"/>
      <c r="F68" s="130"/>
      <c r="G68" s="131"/>
      <c r="H68" s="48" t="s">
        <v>49</v>
      </c>
      <c r="I68" s="53"/>
      <c r="J68" s="54">
        <f>Январь!J60+Февраль!J54+J62</f>
        <v>123</v>
      </c>
      <c r="K68" s="53" t="s">
        <v>85</v>
      </c>
      <c r="L68" s="53" t="s">
        <v>85</v>
      </c>
      <c r="M68" s="53"/>
      <c r="N68" s="53"/>
      <c r="O68" s="53"/>
      <c r="P68" s="54"/>
      <c r="Q68" s="53"/>
      <c r="R68" s="53"/>
      <c r="S68" s="53"/>
      <c r="T68" s="53"/>
      <c r="U68" s="53"/>
      <c r="V68" s="53"/>
      <c r="W68" s="53"/>
      <c r="X68" s="55" t="s">
        <v>85</v>
      </c>
      <c r="Y68" s="55" t="s">
        <v>85</v>
      </c>
      <c r="Z68" s="55" t="s">
        <v>85</v>
      </c>
      <c r="AA68" s="53" t="s">
        <v>60</v>
      </c>
    </row>
    <row r="69" spans="2:27" ht="15">
      <c r="B69" s="129" t="s">
        <v>88</v>
      </c>
      <c r="C69" s="130"/>
      <c r="D69" s="130"/>
      <c r="E69" s="130"/>
      <c r="F69" s="130"/>
      <c r="G69" s="131"/>
      <c r="H69" s="48" t="s">
        <v>89</v>
      </c>
      <c r="I69" s="53"/>
      <c r="J69" s="54" t="s">
        <v>85</v>
      </c>
      <c r="K69" s="53" t="s">
        <v>85</v>
      </c>
      <c r="L69" s="53" t="s">
        <v>85</v>
      </c>
      <c r="M69" s="53"/>
      <c r="N69" s="53"/>
      <c r="O69" s="53"/>
      <c r="P69" s="54"/>
      <c r="Q69" s="53"/>
      <c r="R69" s="53"/>
      <c r="S69" s="53"/>
      <c r="T69" s="53"/>
      <c r="U69" s="53"/>
      <c r="V69" s="53"/>
      <c r="W69" s="53"/>
      <c r="X69" s="55" t="s">
        <v>85</v>
      </c>
      <c r="Y69" s="55" t="s">
        <v>85</v>
      </c>
      <c r="Z69" s="55" t="s">
        <v>85</v>
      </c>
      <c r="AA69" s="53" t="s">
        <v>60</v>
      </c>
    </row>
    <row r="70" spans="2:27" ht="15">
      <c r="B70" s="129" t="s">
        <v>90</v>
      </c>
      <c r="C70" s="130"/>
      <c r="D70" s="130"/>
      <c r="E70" s="130"/>
      <c r="F70" s="130"/>
      <c r="G70" s="131"/>
      <c r="H70" s="48" t="s">
        <v>82</v>
      </c>
      <c r="I70" s="53"/>
      <c r="J70" s="54">
        <f>Январь!J62+Февраль!J56+J64</f>
        <v>5</v>
      </c>
      <c r="K70" s="53" t="s">
        <v>85</v>
      </c>
      <c r="L70" s="53" t="s">
        <v>85</v>
      </c>
      <c r="M70" s="53"/>
      <c r="N70" s="53"/>
      <c r="O70" s="53"/>
      <c r="P70" s="54"/>
      <c r="Q70" s="53"/>
      <c r="R70" s="53"/>
      <c r="S70" s="53"/>
      <c r="T70" s="53"/>
      <c r="U70" s="53"/>
      <c r="V70" s="53"/>
      <c r="W70" s="53"/>
      <c r="X70" s="55" t="s">
        <v>85</v>
      </c>
      <c r="Y70" s="55" t="s">
        <v>85</v>
      </c>
      <c r="Z70" s="55" t="s">
        <v>85</v>
      </c>
      <c r="AA70" s="53" t="s">
        <v>86</v>
      </c>
    </row>
    <row r="71" spans="2:27" ht="15">
      <c r="B71" s="129" t="s">
        <v>91</v>
      </c>
      <c r="C71" s="130"/>
      <c r="D71" s="130"/>
      <c r="E71" s="130"/>
      <c r="F71" s="130"/>
      <c r="G71" s="131"/>
      <c r="H71" s="48" t="s">
        <v>92</v>
      </c>
      <c r="I71" s="53"/>
      <c r="J71" s="54" t="s">
        <v>85</v>
      </c>
      <c r="K71" s="53" t="s">
        <v>85</v>
      </c>
      <c r="L71" s="53" t="s">
        <v>85</v>
      </c>
      <c r="M71" s="53"/>
      <c r="N71" s="53"/>
      <c r="O71" s="53"/>
      <c r="P71" s="54"/>
      <c r="Q71" s="53"/>
      <c r="R71" s="53"/>
      <c r="S71" s="53"/>
      <c r="T71" s="53"/>
      <c r="U71" s="53"/>
      <c r="V71" s="53"/>
      <c r="W71" s="53"/>
      <c r="X71" s="55" t="s">
        <v>85</v>
      </c>
      <c r="Y71" s="55" t="s">
        <v>85</v>
      </c>
      <c r="Z71" s="55" t="s">
        <v>85</v>
      </c>
      <c r="AA71" s="53" t="s">
        <v>56</v>
      </c>
    </row>
  </sheetData>
  <sheetProtection/>
  <autoFilter ref="H10:H52"/>
  <mergeCells count="40">
    <mergeCell ref="B71:G71"/>
    <mergeCell ref="B64:G64"/>
    <mergeCell ref="B65:G65"/>
    <mergeCell ref="B67:G67"/>
    <mergeCell ref="B68:G68"/>
    <mergeCell ref="B69:G69"/>
    <mergeCell ref="B70:G70"/>
    <mergeCell ref="B61:G61"/>
    <mergeCell ref="B62:G62"/>
    <mergeCell ref="B63:G63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W6:W9"/>
    <mergeCell ref="X8:X9"/>
    <mergeCell ref="Y8:Y9"/>
    <mergeCell ref="Z8:Z9"/>
    <mergeCell ref="A7:A9"/>
    <mergeCell ref="B7:B9"/>
    <mergeCell ref="C7:C9"/>
    <mergeCell ref="D7:D9"/>
    <mergeCell ref="E7:E9"/>
    <mergeCell ref="F7:F9"/>
    <mergeCell ref="G7:G9"/>
    <mergeCell ref="A1:O1"/>
    <mergeCell ref="A3:T3"/>
    <mergeCell ref="A4:T4"/>
    <mergeCell ref="A6:I6"/>
    <mergeCell ref="J6:V6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80" zoomScaleNormal="80" zoomScalePageLayoutView="0" workbookViewId="0" topLeftCell="A5">
      <selection activeCell="J17" sqref="J17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39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s="19" customFormat="1" ht="15">
      <c r="A10" s="26">
        <v>1</v>
      </c>
      <c r="B10" s="26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56" t="s">
        <v>56</v>
      </c>
      <c r="B11" s="9" t="s">
        <v>98</v>
      </c>
      <c r="C11" s="8" t="s">
        <v>297</v>
      </c>
      <c r="D11" s="9" t="s">
        <v>607</v>
      </c>
      <c r="E11" s="8">
        <v>6</v>
      </c>
      <c r="F11" s="1" t="s">
        <v>776</v>
      </c>
      <c r="G11" s="1" t="s">
        <v>609</v>
      </c>
      <c r="H11" s="2" t="s">
        <v>61</v>
      </c>
      <c r="I11" s="3">
        <v>2.45</v>
      </c>
      <c r="J11" s="30" t="s">
        <v>610</v>
      </c>
      <c r="K11" s="4">
        <v>0</v>
      </c>
      <c r="L11" s="10">
        <v>0</v>
      </c>
      <c r="M11" s="11">
        <v>27</v>
      </c>
      <c r="N11" s="11">
        <v>0</v>
      </c>
      <c r="O11" s="11">
        <v>0</v>
      </c>
      <c r="P11" s="57">
        <v>27</v>
      </c>
      <c r="Q11" s="11">
        <v>0</v>
      </c>
      <c r="R11" s="11">
        <v>0</v>
      </c>
      <c r="S11" s="11">
        <v>27</v>
      </c>
      <c r="T11" s="11">
        <v>0</v>
      </c>
      <c r="U11" s="11">
        <v>0</v>
      </c>
      <c r="V11" s="11">
        <v>795</v>
      </c>
      <c r="W11" s="4"/>
      <c r="X11" s="7" t="s">
        <v>611</v>
      </c>
      <c r="Y11" s="1" t="s">
        <v>94</v>
      </c>
      <c r="Z11" s="12" t="s">
        <v>405</v>
      </c>
      <c r="AA11" s="11">
        <v>1</v>
      </c>
      <c r="AB11" s="6" t="s">
        <v>612</v>
      </c>
    </row>
    <row r="12" spans="1:28" ht="39.75" customHeight="1">
      <c r="A12" s="56" t="s">
        <v>57</v>
      </c>
      <c r="B12" s="9" t="s">
        <v>98</v>
      </c>
      <c r="C12" s="8" t="s">
        <v>297</v>
      </c>
      <c r="D12" s="9" t="s">
        <v>607</v>
      </c>
      <c r="E12" s="8">
        <v>6</v>
      </c>
      <c r="F12" s="1" t="s">
        <v>613</v>
      </c>
      <c r="G12" s="1" t="s">
        <v>614</v>
      </c>
      <c r="H12" s="2" t="s">
        <v>61</v>
      </c>
      <c r="I12" s="3">
        <v>0.433</v>
      </c>
      <c r="J12" s="30" t="s">
        <v>610</v>
      </c>
      <c r="K12" s="4">
        <v>0</v>
      </c>
      <c r="L12" s="10">
        <v>0</v>
      </c>
      <c r="M12" s="11">
        <v>27</v>
      </c>
      <c r="N12" s="11">
        <v>0</v>
      </c>
      <c r="O12" s="11">
        <v>0</v>
      </c>
      <c r="P12" s="57">
        <v>27</v>
      </c>
      <c r="Q12" s="11">
        <v>0</v>
      </c>
      <c r="R12" s="11">
        <v>0</v>
      </c>
      <c r="S12" s="11">
        <v>27</v>
      </c>
      <c r="T12" s="11">
        <v>0</v>
      </c>
      <c r="U12" s="11">
        <v>0</v>
      </c>
      <c r="V12" s="11">
        <v>795</v>
      </c>
      <c r="W12" s="4"/>
      <c r="X12" s="7" t="s">
        <v>615</v>
      </c>
      <c r="Y12" s="1" t="s">
        <v>648</v>
      </c>
      <c r="Z12" s="12" t="s">
        <v>405</v>
      </c>
      <c r="AA12" s="11">
        <v>0</v>
      </c>
      <c r="AB12" s="6" t="s">
        <v>616</v>
      </c>
    </row>
    <row r="13" spans="1:28" ht="39.75" customHeight="1">
      <c r="A13" s="56" t="s">
        <v>58</v>
      </c>
      <c r="B13" s="9" t="s">
        <v>51</v>
      </c>
      <c r="C13" s="8" t="s">
        <v>48</v>
      </c>
      <c r="D13" s="9" t="s">
        <v>617</v>
      </c>
      <c r="E13" s="8">
        <v>6</v>
      </c>
      <c r="F13" s="1" t="s">
        <v>618</v>
      </c>
      <c r="G13" s="1" t="s">
        <v>619</v>
      </c>
      <c r="H13" s="2" t="s">
        <v>49</v>
      </c>
      <c r="I13" s="3">
        <v>3</v>
      </c>
      <c r="J13" s="30" t="s">
        <v>620</v>
      </c>
      <c r="K13" s="4">
        <v>0</v>
      </c>
      <c r="L13" s="10" t="s">
        <v>621</v>
      </c>
      <c r="M13" s="11">
        <v>4</v>
      </c>
      <c r="N13" s="11">
        <v>0</v>
      </c>
      <c r="O13" s="11">
        <v>1</v>
      </c>
      <c r="P13" s="57">
        <v>3</v>
      </c>
      <c r="Q13" s="11">
        <v>0</v>
      </c>
      <c r="R13" s="11">
        <v>0</v>
      </c>
      <c r="S13" s="11">
        <v>0</v>
      </c>
      <c r="T13" s="11">
        <v>4</v>
      </c>
      <c r="U13" s="11">
        <v>0</v>
      </c>
      <c r="V13" s="11">
        <v>165</v>
      </c>
      <c r="W13" s="4"/>
      <c r="X13" s="7" t="s">
        <v>60</v>
      </c>
      <c r="Y13" s="1" t="s">
        <v>60</v>
      </c>
      <c r="Z13" s="12" t="s">
        <v>60</v>
      </c>
      <c r="AA13" s="11">
        <v>0</v>
      </c>
      <c r="AB13" s="6" t="s">
        <v>622</v>
      </c>
    </row>
    <row r="14" spans="1:28" ht="39.75" customHeight="1">
      <c r="A14" s="56" t="s">
        <v>59</v>
      </c>
      <c r="B14" s="9" t="s">
        <v>98</v>
      </c>
      <c r="C14" s="8" t="s">
        <v>48</v>
      </c>
      <c r="D14" s="9" t="s">
        <v>623</v>
      </c>
      <c r="E14" s="8">
        <v>6</v>
      </c>
      <c r="F14" s="1" t="s">
        <v>624</v>
      </c>
      <c r="G14" s="1" t="s">
        <v>625</v>
      </c>
      <c r="H14" s="2" t="s">
        <v>82</v>
      </c>
      <c r="I14" s="3">
        <v>0.983</v>
      </c>
      <c r="J14" s="30" t="s">
        <v>623</v>
      </c>
      <c r="K14" s="10">
        <v>0</v>
      </c>
      <c r="L14" s="10" t="s">
        <v>626</v>
      </c>
      <c r="M14" s="11">
        <v>22</v>
      </c>
      <c r="N14" s="11">
        <v>0</v>
      </c>
      <c r="O14" s="4">
        <v>1</v>
      </c>
      <c r="P14" s="4">
        <v>21</v>
      </c>
      <c r="Q14" s="11">
        <v>0</v>
      </c>
      <c r="R14" s="11">
        <v>0</v>
      </c>
      <c r="S14" s="11">
        <v>0</v>
      </c>
      <c r="T14" s="4">
        <v>22</v>
      </c>
      <c r="U14" s="11">
        <v>0</v>
      </c>
      <c r="V14" s="11">
        <v>418</v>
      </c>
      <c r="W14" s="4"/>
      <c r="X14" s="7" t="s">
        <v>627</v>
      </c>
      <c r="Y14" s="1" t="s">
        <v>94</v>
      </c>
      <c r="Z14" s="12" t="s">
        <v>99</v>
      </c>
      <c r="AA14" s="11">
        <v>1</v>
      </c>
      <c r="AB14" s="6" t="s">
        <v>628</v>
      </c>
    </row>
    <row r="15" spans="1:28" ht="39.75" customHeight="1">
      <c r="A15" s="56" t="s">
        <v>52</v>
      </c>
      <c r="B15" s="9" t="s">
        <v>98</v>
      </c>
      <c r="C15" s="8" t="s">
        <v>297</v>
      </c>
      <c r="D15" s="9" t="s">
        <v>629</v>
      </c>
      <c r="E15" s="8">
        <v>6</v>
      </c>
      <c r="F15" s="1" t="s">
        <v>630</v>
      </c>
      <c r="G15" s="1" t="s">
        <v>631</v>
      </c>
      <c r="H15" s="2" t="s">
        <v>82</v>
      </c>
      <c r="I15" s="3">
        <v>0.6</v>
      </c>
      <c r="J15" s="30" t="s">
        <v>632</v>
      </c>
      <c r="K15" s="10">
        <v>0</v>
      </c>
      <c r="L15" s="10" t="s">
        <v>120</v>
      </c>
      <c r="M15" s="11">
        <v>27</v>
      </c>
      <c r="N15" s="11">
        <v>0</v>
      </c>
      <c r="O15" s="4">
        <v>1</v>
      </c>
      <c r="P15" s="4">
        <v>26</v>
      </c>
      <c r="Q15" s="11">
        <v>0</v>
      </c>
      <c r="R15" s="11">
        <v>0</v>
      </c>
      <c r="S15" s="11">
        <v>0</v>
      </c>
      <c r="T15" s="4">
        <v>27</v>
      </c>
      <c r="U15" s="11">
        <v>0</v>
      </c>
      <c r="V15" s="11">
        <v>513</v>
      </c>
      <c r="W15" s="4"/>
      <c r="X15" s="7" t="s">
        <v>627</v>
      </c>
      <c r="Y15" s="1" t="s">
        <v>94</v>
      </c>
      <c r="Z15" s="12" t="s">
        <v>99</v>
      </c>
      <c r="AA15" s="11">
        <v>1</v>
      </c>
      <c r="AB15" s="6" t="s">
        <v>633</v>
      </c>
    </row>
    <row r="16" spans="1:28" ht="39.75" customHeight="1">
      <c r="A16" s="56" t="s">
        <v>53</v>
      </c>
      <c r="B16" s="9" t="s">
        <v>98</v>
      </c>
      <c r="C16" s="8" t="s">
        <v>50</v>
      </c>
      <c r="D16" s="9" t="s">
        <v>634</v>
      </c>
      <c r="E16" s="8">
        <v>10</v>
      </c>
      <c r="F16" s="1" t="s">
        <v>635</v>
      </c>
      <c r="G16" s="1" t="s">
        <v>636</v>
      </c>
      <c r="H16" s="2" t="s">
        <v>82</v>
      </c>
      <c r="I16" s="3">
        <v>2.95</v>
      </c>
      <c r="J16" s="30" t="s">
        <v>637</v>
      </c>
      <c r="K16" s="10">
        <v>0</v>
      </c>
      <c r="L16" s="10">
        <v>0</v>
      </c>
      <c r="M16" s="11">
        <v>143</v>
      </c>
      <c r="N16" s="11">
        <v>0</v>
      </c>
      <c r="O16" s="4">
        <v>0</v>
      </c>
      <c r="P16" s="4">
        <v>143</v>
      </c>
      <c r="Q16" s="11">
        <v>0</v>
      </c>
      <c r="R16" s="11">
        <v>0</v>
      </c>
      <c r="S16" s="11">
        <v>0</v>
      </c>
      <c r="T16" s="4">
        <v>143</v>
      </c>
      <c r="U16" s="11">
        <v>0</v>
      </c>
      <c r="V16" s="11">
        <v>155</v>
      </c>
      <c r="W16" s="4"/>
      <c r="X16" s="7" t="s">
        <v>638</v>
      </c>
      <c r="Y16" s="1" t="s">
        <v>94</v>
      </c>
      <c r="Z16" s="12" t="s">
        <v>99</v>
      </c>
      <c r="AA16" s="11">
        <v>1</v>
      </c>
      <c r="AB16" s="6" t="s">
        <v>639</v>
      </c>
    </row>
    <row r="17" spans="1:28" ht="39.75" customHeight="1">
      <c r="A17" s="56" t="s">
        <v>54</v>
      </c>
      <c r="B17" s="9" t="s">
        <v>98</v>
      </c>
      <c r="C17" s="8" t="s">
        <v>297</v>
      </c>
      <c r="D17" s="9" t="s">
        <v>640</v>
      </c>
      <c r="E17" s="8">
        <v>6</v>
      </c>
      <c r="F17" s="1" t="s">
        <v>771</v>
      </c>
      <c r="G17" s="1" t="s">
        <v>773</v>
      </c>
      <c r="H17" s="2" t="s">
        <v>82</v>
      </c>
      <c r="I17" s="3">
        <v>0.85</v>
      </c>
      <c r="J17" s="30" t="s">
        <v>641</v>
      </c>
      <c r="K17" s="10">
        <v>0</v>
      </c>
      <c r="L17" s="10">
        <v>0</v>
      </c>
      <c r="M17" s="11">
        <v>2</v>
      </c>
      <c r="N17" s="11">
        <v>0</v>
      </c>
      <c r="O17" s="4">
        <v>2</v>
      </c>
      <c r="P17" s="4">
        <v>0</v>
      </c>
      <c r="Q17" s="11">
        <v>0</v>
      </c>
      <c r="R17" s="11">
        <v>0</v>
      </c>
      <c r="S17" s="11">
        <v>2</v>
      </c>
      <c r="T17" s="4">
        <v>0</v>
      </c>
      <c r="U17" s="11">
        <v>0</v>
      </c>
      <c r="V17" s="11">
        <v>1500</v>
      </c>
      <c r="W17" s="4"/>
      <c r="X17" s="7" t="s">
        <v>642</v>
      </c>
      <c r="Y17" s="1" t="s">
        <v>94</v>
      </c>
      <c r="Z17" s="12" t="s">
        <v>99</v>
      </c>
      <c r="AA17" s="11">
        <v>1</v>
      </c>
      <c r="AB17" s="6" t="s">
        <v>643</v>
      </c>
    </row>
    <row r="18" spans="1:28" ht="39.75" customHeight="1">
      <c r="A18" s="56" t="s">
        <v>55</v>
      </c>
      <c r="B18" s="9" t="s">
        <v>51</v>
      </c>
      <c r="C18" s="8" t="s">
        <v>50</v>
      </c>
      <c r="D18" s="9" t="s">
        <v>644</v>
      </c>
      <c r="E18" s="8">
        <v>6</v>
      </c>
      <c r="F18" s="1" t="s">
        <v>771</v>
      </c>
      <c r="G18" s="1" t="s">
        <v>772</v>
      </c>
      <c r="H18" s="2" t="s">
        <v>82</v>
      </c>
      <c r="I18" s="3">
        <v>2.266</v>
      </c>
      <c r="J18" s="30" t="s">
        <v>645</v>
      </c>
      <c r="K18" s="10" t="s">
        <v>646</v>
      </c>
      <c r="L18" s="10">
        <v>0</v>
      </c>
      <c r="M18" s="11">
        <v>74</v>
      </c>
      <c r="N18" s="11">
        <v>0</v>
      </c>
      <c r="O18" s="4">
        <v>2</v>
      </c>
      <c r="P18" s="4">
        <v>72</v>
      </c>
      <c r="Q18" s="11">
        <v>0</v>
      </c>
      <c r="R18" s="11">
        <v>0</v>
      </c>
      <c r="S18" s="11">
        <v>0</v>
      </c>
      <c r="T18" s="4">
        <v>74</v>
      </c>
      <c r="U18" s="11">
        <v>0</v>
      </c>
      <c r="V18" s="11">
        <v>411</v>
      </c>
      <c r="W18" s="4"/>
      <c r="X18" s="7" t="s">
        <v>642</v>
      </c>
      <c r="Y18" s="1" t="s">
        <v>94</v>
      </c>
      <c r="Z18" s="12" t="s">
        <v>99</v>
      </c>
      <c r="AA18" s="11">
        <v>1</v>
      </c>
      <c r="AB18" s="6" t="s">
        <v>647</v>
      </c>
    </row>
    <row r="19" spans="1:28" ht="15">
      <c r="A19" s="38"/>
      <c r="B19" s="39"/>
      <c r="C19" s="40"/>
      <c r="D19" s="40"/>
      <c r="E19" s="40"/>
      <c r="F19" s="41"/>
      <c r="G19" s="41"/>
      <c r="H19" s="42"/>
      <c r="I19" s="43"/>
      <c r="J19" s="44"/>
      <c r="K19" s="44"/>
      <c r="L19" s="44"/>
      <c r="M19" s="45"/>
      <c r="N19" s="45"/>
      <c r="O19" s="45"/>
      <c r="P19" s="44"/>
      <c r="Q19" s="45"/>
      <c r="R19" s="45"/>
      <c r="S19" s="45"/>
      <c r="T19" s="45"/>
      <c r="U19" s="45"/>
      <c r="V19" s="45"/>
      <c r="W19" s="44"/>
      <c r="X19" s="46"/>
      <c r="Y19" s="41"/>
      <c r="Z19" s="38"/>
      <c r="AA19" s="45"/>
      <c r="AB19" s="40"/>
    </row>
    <row r="20" spans="1:28" ht="15">
      <c r="A20" s="38"/>
      <c r="B20" s="39"/>
      <c r="C20" s="40"/>
      <c r="D20" s="40"/>
      <c r="E20" s="40"/>
      <c r="F20" s="41"/>
      <c r="G20" s="41"/>
      <c r="H20" s="42"/>
      <c r="I20" s="43"/>
      <c r="J20" s="44"/>
      <c r="K20" s="44"/>
      <c r="L20" s="44"/>
      <c r="M20" s="45"/>
      <c r="N20" s="45"/>
      <c r="O20" s="45"/>
      <c r="P20" s="44"/>
      <c r="Q20" s="45"/>
      <c r="R20" s="45"/>
      <c r="S20" s="45"/>
      <c r="T20" s="45"/>
      <c r="U20" s="45"/>
      <c r="V20" s="45"/>
      <c r="W20" s="44"/>
      <c r="X20" s="46"/>
      <c r="Y20" s="41"/>
      <c r="Z20" s="38"/>
      <c r="AA20" s="45"/>
      <c r="AB20" s="40"/>
    </row>
    <row r="21" spans="2:28" ht="15">
      <c r="B21" s="126" t="s">
        <v>97</v>
      </c>
      <c r="C21" s="127"/>
      <c r="D21" s="127"/>
      <c r="E21" s="127"/>
      <c r="F21" s="127"/>
      <c r="G21" s="128"/>
      <c r="H21" s="48" t="s">
        <v>84</v>
      </c>
      <c r="I21" s="49"/>
      <c r="J21" s="50">
        <f>J22+J24</f>
        <v>8</v>
      </c>
      <c r="K21" s="49" t="s">
        <v>85</v>
      </c>
      <c r="L21" s="49" t="s">
        <v>85</v>
      </c>
      <c r="M21" s="49"/>
      <c r="N21" s="49"/>
      <c r="O21" s="49"/>
      <c r="P21" s="50"/>
      <c r="Q21" s="49"/>
      <c r="R21" s="49"/>
      <c r="S21" s="49"/>
      <c r="T21" s="49"/>
      <c r="U21" s="49"/>
      <c r="V21" s="49"/>
      <c r="W21" s="49"/>
      <c r="X21" s="51" t="s">
        <v>85</v>
      </c>
      <c r="Y21" s="51" t="s">
        <v>85</v>
      </c>
      <c r="Z21" s="51" t="s">
        <v>85</v>
      </c>
      <c r="AA21" s="49" t="s">
        <v>86</v>
      </c>
      <c r="AB21" s="52"/>
    </row>
    <row r="22" spans="2:28" ht="15" customHeight="1">
      <c r="B22" s="129" t="s">
        <v>87</v>
      </c>
      <c r="C22" s="130"/>
      <c r="D22" s="130"/>
      <c r="E22" s="130"/>
      <c r="F22" s="130"/>
      <c r="G22" s="131"/>
      <c r="H22" s="48" t="s">
        <v>49</v>
      </c>
      <c r="I22" s="53"/>
      <c r="J22" s="54">
        <v>1</v>
      </c>
      <c r="K22" s="53" t="s">
        <v>85</v>
      </c>
      <c r="L22" s="53" t="s">
        <v>85</v>
      </c>
      <c r="M22" s="53"/>
      <c r="N22" s="53"/>
      <c r="O22" s="53"/>
      <c r="P22" s="54"/>
      <c r="Q22" s="53"/>
      <c r="R22" s="53"/>
      <c r="S22" s="53"/>
      <c r="T22" s="53"/>
      <c r="U22" s="53"/>
      <c r="V22" s="53"/>
      <c r="W22" s="53"/>
      <c r="X22" s="55" t="s">
        <v>85</v>
      </c>
      <c r="Y22" s="55" t="s">
        <v>85</v>
      </c>
      <c r="Z22" s="55" t="s">
        <v>85</v>
      </c>
      <c r="AA22" s="53" t="s">
        <v>60</v>
      </c>
      <c r="AB22" s="52"/>
    </row>
    <row r="23" spans="2:28" ht="15" customHeight="1">
      <c r="B23" s="129" t="s">
        <v>88</v>
      </c>
      <c r="C23" s="130"/>
      <c r="D23" s="130"/>
      <c r="E23" s="130"/>
      <c r="F23" s="130"/>
      <c r="G23" s="131"/>
      <c r="H23" s="48" t="s">
        <v>89</v>
      </c>
      <c r="I23" s="53"/>
      <c r="J23" s="54" t="s">
        <v>85</v>
      </c>
      <c r="K23" s="53" t="s">
        <v>85</v>
      </c>
      <c r="L23" s="53" t="s">
        <v>85</v>
      </c>
      <c r="M23" s="53"/>
      <c r="N23" s="53"/>
      <c r="O23" s="53"/>
      <c r="P23" s="54"/>
      <c r="Q23" s="53"/>
      <c r="R23" s="53"/>
      <c r="S23" s="53"/>
      <c r="T23" s="53"/>
      <c r="U23" s="53"/>
      <c r="V23" s="53"/>
      <c r="W23" s="53"/>
      <c r="X23" s="55" t="s">
        <v>85</v>
      </c>
      <c r="Y23" s="55" t="s">
        <v>85</v>
      </c>
      <c r="Z23" s="55" t="s">
        <v>85</v>
      </c>
      <c r="AA23" s="53" t="s">
        <v>60</v>
      </c>
      <c r="AB23" s="52"/>
    </row>
    <row r="24" spans="2:28" ht="15">
      <c r="B24" s="129" t="s">
        <v>90</v>
      </c>
      <c r="C24" s="130"/>
      <c r="D24" s="130"/>
      <c r="E24" s="130"/>
      <c r="F24" s="130"/>
      <c r="G24" s="131"/>
      <c r="H24" s="48" t="s">
        <v>82</v>
      </c>
      <c r="I24" s="53"/>
      <c r="J24" s="54">
        <v>7</v>
      </c>
      <c r="K24" s="53" t="s">
        <v>85</v>
      </c>
      <c r="L24" s="53" t="s">
        <v>85</v>
      </c>
      <c r="M24" s="53"/>
      <c r="N24" s="53"/>
      <c r="O24" s="53"/>
      <c r="P24" s="54"/>
      <c r="Q24" s="53"/>
      <c r="R24" s="53"/>
      <c r="S24" s="53"/>
      <c r="T24" s="53"/>
      <c r="U24" s="53"/>
      <c r="V24" s="53"/>
      <c r="W24" s="53"/>
      <c r="X24" s="55" t="s">
        <v>85</v>
      </c>
      <c r="Y24" s="55" t="s">
        <v>85</v>
      </c>
      <c r="Z24" s="55" t="s">
        <v>85</v>
      </c>
      <c r="AA24" s="53" t="s">
        <v>86</v>
      </c>
      <c r="AB24" s="52"/>
    </row>
    <row r="25" spans="2:28" ht="15" customHeight="1">
      <c r="B25" s="129" t="s">
        <v>91</v>
      </c>
      <c r="C25" s="130"/>
      <c r="D25" s="130"/>
      <c r="E25" s="130"/>
      <c r="F25" s="130"/>
      <c r="G25" s="131"/>
      <c r="H25" s="48" t="s">
        <v>92</v>
      </c>
      <c r="I25" s="53"/>
      <c r="J25" s="54" t="s">
        <v>85</v>
      </c>
      <c r="K25" s="53" t="s">
        <v>85</v>
      </c>
      <c r="L25" s="53" t="s">
        <v>85</v>
      </c>
      <c r="M25" s="53"/>
      <c r="N25" s="53"/>
      <c r="O25" s="53"/>
      <c r="P25" s="54"/>
      <c r="Q25" s="53"/>
      <c r="R25" s="53"/>
      <c r="S25" s="53"/>
      <c r="T25" s="53"/>
      <c r="U25" s="53"/>
      <c r="V25" s="53"/>
      <c r="W25" s="53"/>
      <c r="X25" s="55" t="s">
        <v>85</v>
      </c>
      <c r="Y25" s="55" t="s">
        <v>85</v>
      </c>
      <c r="Z25" s="55" t="s">
        <v>85</v>
      </c>
      <c r="AA25" s="53" t="s">
        <v>56</v>
      </c>
      <c r="AB25" s="52"/>
    </row>
    <row r="26" ht="21.75" customHeight="1">
      <c r="AB26" s="47"/>
    </row>
    <row r="27" spans="2:28" ht="15">
      <c r="B27" s="126" t="s">
        <v>97</v>
      </c>
      <c r="C27" s="127"/>
      <c r="D27" s="127"/>
      <c r="E27" s="127"/>
      <c r="F27" s="127"/>
      <c r="G27" s="128"/>
      <c r="H27" s="48" t="s">
        <v>84</v>
      </c>
      <c r="I27" s="49"/>
      <c r="J27" s="50">
        <f>Январь!J59+Февраль!J53+Март!J61+J21</f>
        <v>136</v>
      </c>
      <c r="K27" s="49" t="s">
        <v>85</v>
      </c>
      <c r="L27" s="49" t="s">
        <v>85</v>
      </c>
      <c r="M27" s="49"/>
      <c r="N27" s="49"/>
      <c r="O27" s="49"/>
      <c r="P27" s="50"/>
      <c r="Q27" s="49"/>
      <c r="R27" s="49"/>
      <c r="S27" s="49"/>
      <c r="T27" s="49"/>
      <c r="U27" s="49"/>
      <c r="V27" s="49"/>
      <c r="W27" s="49"/>
      <c r="X27" s="51" t="s">
        <v>85</v>
      </c>
      <c r="Y27" s="51" t="s">
        <v>85</v>
      </c>
      <c r="Z27" s="51" t="s">
        <v>85</v>
      </c>
      <c r="AA27" s="49" t="s">
        <v>86</v>
      </c>
      <c r="AB27" s="47"/>
    </row>
    <row r="28" spans="2:27" ht="15">
      <c r="B28" s="129" t="s">
        <v>87</v>
      </c>
      <c r="C28" s="130"/>
      <c r="D28" s="130"/>
      <c r="E28" s="130"/>
      <c r="F28" s="130"/>
      <c r="G28" s="131"/>
      <c r="H28" s="48" t="s">
        <v>49</v>
      </c>
      <c r="I28" s="53"/>
      <c r="J28" s="54">
        <f>Январь!J60+Февраль!J54+Март!J62+J22</f>
        <v>124</v>
      </c>
      <c r="K28" s="53" t="s">
        <v>85</v>
      </c>
      <c r="L28" s="53" t="s">
        <v>85</v>
      </c>
      <c r="M28" s="53"/>
      <c r="N28" s="53"/>
      <c r="O28" s="53"/>
      <c r="P28" s="54"/>
      <c r="Q28" s="53"/>
      <c r="R28" s="53"/>
      <c r="S28" s="53"/>
      <c r="T28" s="53"/>
      <c r="U28" s="53"/>
      <c r="V28" s="53"/>
      <c r="W28" s="53"/>
      <c r="X28" s="55" t="s">
        <v>85</v>
      </c>
      <c r="Y28" s="55" t="s">
        <v>85</v>
      </c>
      <c r="Z28" s="55" t="s">
        <v>85</v>
      </c>
      <c r="AA28" s="53" t="s">
        <v>60</v>
      </c>
    </row>
    <row r="29" spans="2:27" ht="15">
      <c r="B29" s="129" t="s">
        <v>88</v>
      </c>
      <c r="C29" s="130"/>
      <c r="D29" s="130"/>
      <c r="E29" s="130"/>
      <c r="F29" s="130"/>
      <c r="G29" s="131"/>
      <c r="H29" s="48" t="s">
        <v>89</v>
      </c>
      <c r="I29" s="53"/>
      <c r="J29" s="54" t="s">
        <v>85</v>
      </c>
      <c r="K29" s="53" t="s">
        <v>85</v>
      </c>
      <c r="L29" s="53" t="s">
        <v>85</v>
      </c>
      <c r="M29" s="53"/>
      <c r="N29" s="53"/>
      <c r="O29" s="53"/>
      <c r="P29" s="54"/>
      <c r="Q29" s="53"/>
      <c r="R29" s="53"/>
      <c r="S29" s="53"/>
      <c r="T29" s="53"/>
      <c r="U29" s="53"/>
      <c r="V29" s="53"/>
      <c r="W29" s="53"/>
      <c r="X29" s="55" t="s">
        <v>85</v>
      </c>
      <c r="Y29" s="55" t="s">
        <v>85</v>
      </c>
      <c r="Z29" s="55" t="s">
        <v>85</v>
      </c>
      <c r="AA29" s="53" t="s">
        <v>60</v>
      </c>
    </row>
    <row r="30" spans="2:27" ht="15">
      <c r="B30" s="129" t="s">
        <v>90</v>
      </c>
      <c r="C30" s="130"/>
      <c r="D30" s="130"/>
      <c r="E30" s="130"/>
      <c r="F30" s="130"/>
      <c r="G30" s="131"/>
      <c r="H30" s="48" t="s">
        <v>82</v>
      </c>
      <c r="I30" s="53"/>
      <c r="J30" s="54">
        <f>Январь!J62+Февраль!J56+Март!J64+J24</f>
        <v>12</v>
      </c>
      <c r="K30" s="53" t="s">
        <v>85</v>
      </c>
      <c r="L30" s="53" t="s">
        <v>85</v>
      </c>
      <c r="M30" s="53"/>
      <c r="N30" s="53"/>
      <c r="O30" s="53"/>
      <c r="P30" s="54"/>
      <c r="Q30" s="53"/>
      <c r="R30" s="53"/>
      <c r="S30" s="53"/>
      <c r="T30" s="53"/>
      <c r="U30" s="53"/>
      <c r="V30" s="53"/>
      <c r="W30" s="53"/>
      <c r="X30" s="55" t="s">
        <v>85</v>
      </c>
      <c r="Y30" s="55" t="s">
        <v>85</v>
      </c>
      <c r="Z30" s="55" t="s">
        <v>85</v>
      </c>
      <c r="AA30" s="53" t="s">
        <v>86</v>
      </c>
    </row>
    <row r="31" spans="2:27" ht="15">
      <c r="B31" s="129" t="s">
        <v>91</v>
      </c>
      <c r="C31" s="130"/>
      <c r="D31" s="130"/>
      <c r="E31" s="130"/>
      <c r="F31" s="130"/>
      <c r="G31" s="131"/>
      <c r="H31" s="48" t="s">
        <v>92</v>
      </c>
      <c r="I31" s="53"/>
      <c r="J31" s="54" t="s">
        <v>85</v>
      </c>
      <c r="K31" s="53" t="s">
        <v>85</v>
      </c>
      <c r="L31" s="53" t="s">
        <v>85</v>
      </c>
      <c r="M31" s="53"/>
      <c r="N31" s="53"/>
      <c r="O31" s="53"/>
      <c r="P31" s="54"/>
      <c r="Q31" s="53"/>
      <c r="R31" s="53"/>
      <c r="S31" s="53"/>
      <c r="T31" s="53"/>
      <c r="U31" s="53"/>
      <c r="V31" s="53"/>
      <c r="W31" s="53"/>
      <c r="X31" s="55" t="s">
        <v>85</v>
      </c>
      <c r="Y31" s="55" t="s">
        <v>85</v>
      </c>
      <c r="Z31" s="55" t="s">
        <v>85</v>
      </c>
      <c r="AA31" s="53" t="s">
        <v>56</v>
      </c>
    </row>
  </sheetData>
  <sheetProtection/>
  <autoFilter ref="H10:H18"/>
  <mergeCells count="40">
    <mergeCell ref="G7:G9"/>
    <mergeCell ref="A1:O1"/>
    <mergeCell ref="A3:T3"/>
    <mergeCell ref="A4:T4"/>
    <mergeCell ref="A6:I6"/>
    <mergeCell ref="J6:V6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X6:Z7"/>
    <mergeCell ref="AA6:AA9"/>
    <mergeCell ref="AB6:AB9"/>
    <mergeCell ref="W6:W9"/>
    <mergeCell ref="X8:X9"/>
    <mergeCell ref="Y8:Y9"/>
    <mergeCell ref="Z8:Z9"/>
    <mergeCell ref="B21:G21"/>
    <mergeCell ref="B22:G22"/>
    <mergeCell ref="B23:G23"/>
    <mergeCell ref="L7:L9"/>
    <mergeCell ref="M7:U7"/>
    <mergeCell ref="V7:V9"/>
    <mergeCell ref="M8:M9"/>
    <mergeCell ref="N8:P8"/>
    <mergeCell ref="Q8:T8"/>
    <mergeCell ref="U8:U9"/>
    <mergeCell ref="B31:G31"/>
    <mergeCell ref="B24:G24"/>
    <mergeCell ref="B25:G25"/>
    <mergeCell ref="B27:G27"/>
    <mergeCell ref="B28:G28"/>
    <mergeCell ref="B29:G29"/>
    <mergeCell ref="B30:G30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X13:Y13" numberStoredAsText="1"/>
    <ignoredError sqref="Y14:Y18 Z13" numberStoredAsText="1" twoDigitTextYear="1"/>
    <ignoredError sqref="Z11:Z12 Y1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90" zoomScaleNormal="90" zoomScalePageLayoutView="0" workbookViewId="0" topLeftCell="A1">
      <selection activeCell="J53" sqref="J53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40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s="19" customFormat="1" ht="15">
      <c r="A10" s="26">
        <v>1</v>
      </c>
      <c r="B10" s="26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56" t="s">
        <v>56</v>
      </c>
      <c r="B11" s="62" t="s">
        <v>98</v>
      </c>
      <c r="C11" s="5" t="s">
        <v>50</v>
      </c>
      <c r="D11" s="8" t="s">
        <v>756</v>
      </c>
      <c r="E11" s="5">
        <v>10</v>
      </c>
      <c r="F11" s="8" t="s">
        <v>649</v>
      </c>
      <c r="G11" s="1" t="s">
        <v>650</v>
      </c>
      <c r="H11" s="1" t="s">
        <v>61</v>
      </c>
      <c r="I11" s="3">
        <v>0.716</v>
      </c>
      <c r="J11" s="3" t="s">
        <v>770</v>
      </c>
      <c r="K11" s="10">
        <v>0</v>
      </c>
      <c r="L11" s="10" t="s">
        <v>120</v>
      </c>
      <c r="M11" s="10">
        <v>43</v>
      </c>
      <c r="N11" s="11">
        <v>0</v>
      </c>
      <c r="O11" s="11">
        <v>1</v>
      </c>
      <c r="P11" s="4">
        <v>42</v>
      </c>
      <c r="Q11" s="4">
        <v>0</v>
      </c>
      <c r="R11" s="11">
        <v>0</v>
      </c>
      <c r="S11" s="11">
        <v>0</v>
      </c>
      <c r="T11" s="11">
        <v>43</v>
      </c>
      <c r="U11" s="4">
        <v>0</v>
      </c>
      <c r="V11" s="11">
        <v>0.544</v>
      </c>
      <c r="W11" s="11"/>
      <c r="X11" s="4" t="s">
        <v>651</v>
      </c>
      <c r="Y11" s="7" t="s">
        <v>94</v>
      </c>
      <c r="Z11" s="1" t="s">
        <v>99</v>
      </c>
      <c r="AA11" s="12" t="s">
        <v>56</v>
      </c>
      <c r="AB11" s="10" t="s">
        <v>652</v>
      </c>
    </row>
    <row r="12" spans="1:28" ht="39.75" customHeight="1">
      <c r="A12" s="56" t="s">
        <v>57</v>
      </c>
      <c r="B12" s="62" t="s">
        <v>51</v>
      </c>
      <c r="C12" s="5" t="s">
        <v>297</v>
      </c>
      <c r="D12" s="8" t="s">
        <v>757</v>
      </c>
      <c r="E12" s="5">
        <v>6</v>
      </c>
      <c r="F12" s="8" t="s">
        <v>653</v>
      </c>
      <c r="G12" s="1" t="s">
        <v>654</v>
      </c>
      <c r="H12" s="1" t="s">
        <v>82</v>
      </c>
      <c r="I12" s="3">
        <v>1.766</v>
      </c>
      <c r="J12" s="3" t="s">
        <v>655</v>
      </c>
      <c r="K12" s="10" t="s">
        <v>656</v>
      </c>
      <c r="L12" s="10" t="s">
        <v>755</v>
      </c>
      <c r="M12" s="10">
        <v>80</v>
      </c>
      <c r="N12" s="11">
        <v>0</v>
      </c>
      <c r="O12" s="11">
        <v>3</v>
      </c>
      <c r="P12" s="4">
        <v>77</v>
      </c>
      <c r="Q12" s="4">
        <v>0</v>
      </c>
      <c r="R12" s="11">
        <v>0</v>
      </c>
      <c r="S12" s="11">
        <v>0</v>
      </c>
      <c r="T12" s="11">
        <v>80</v>
      </c>
      <c r="U12" s="4">
        <v>0</v>
      </c>
      <c r="V12" s="11">
        <v>1.4</v>
      </c>
      <c r="W12" s="11"/>
      <c r="X12" s="4" t="s">
        <v>657</v>
      </c>
      <c r="Y12" s="7" t="s">
        <v>94</v>
      </c>
      <c r="Z12" s="1" t="s">
        <v>99</v>
      </c>
      <c r="AA12" s="12" t="s">
        <v>56</v>
      </c>
      <c r="AB12" s="10" t="s">
        <v>658</v>
      </c>
    </row>
    <row r="13" spans="1:28" ht="39.75" customHeight="1">
      <c r="A13" s="56" t="s">
        <v>58</v>
      </c>
      <c r="B13" s="62" t="s">
        <v>98</v>
      </c>
      <c r="C13" s="5" t="s">
        <v>297</v>
      </c>
      <c r="D13" s="8" t="s">
        <v>758</v>
      </c>
      <c r="E13" s="5">
        <v>10</v>
      </c>
      <c r="F13" s="8" t="s">
        <v>659</v>
      </c>
      <c r="G13" s="1" t="s">
        <v>660</v>
      </c>
      <c r="H13" s="1" t="s">
        <v>82</v>
      </c>
      <c r="I13" s="3">
        <v>1.033</v>
      </c>
      <c r="J13" s="3" t="s">
        <v>661</v>
      </c>
      <c r="K13" s="10">
        <v>0</v>
      </c>
      <c r="L13" s="10">
        <v>0</v>
      </c>
      <c r="M13" s="10">
        <v>12</v>
      </c>
      <c r="N13" s="11">
        <v>0</v>
      </c>
      <c r="O13" s="11">
        <v>0</v>
      </c>
      <c r="P13" s="4">
        <v>12</v>
      </c>
      <c r="Q13" s="4">
        <v>0</v>
      </c>
      <c r="R13" s="11">
        <v>0</v>
      </c>
      <c r="S13" s="11">
        <v>12</v>
      </c>
      <c r="T13" s="11">
        <v>0</v>
      </c>
      <c r="U13" s="4">
        <v>0</v>
      </c>
      <c r="V13" s="11">
        <v>0.434</v>
      </c>
      <c r="W13" s="11"/>
      <c r="X13" s="4" t="s">
        <v>662</v>
      </c>
      <c r="Y13" s="7" t="s">
        <v>94</v>
      </c>
      <c r="Z13" s="1" t="s">
        <v>405</v>
      </c>
      <c r="AA13" s="12" t="s">
        <v>56</v>
      </c>
      <c r="AB13" s="10" t="s">
        <v>663</v>
      </c>
    </row>
    <row r="14" spans="1:28" ht="39.75" customHeight="1">
      <c r="A14" s="56" t="s">
        <v>59</v>
      </c>
      <c r="B14" s="62" t="s">
        <v>51</v>
      </c>
      <c r="C14" s="5" t="s">
        <v>297</v>
      </c>
      <c r="D14" s="8" t="s">
        <v>759</v>
      </c>
      <c r="E14" s="5">
        <v>6</v>
      </c>
      <c r="F14" s="8" t="s">
        <v>664</v>
      </c>
      <c r="G14" s="1" t="s">
        <v>775</v>
      </c>
      <c r="H14" s="1" t="s">
        <v>82</v>
      </c>
      <c r="I14" s="3">
        <v>1.15</v>
      </c>
      <c r="J14" s="3" t="s">
        <v>665</v>
      </c>
      <c r="K14" s="10" t="s">
        <v>666</v>
      </c>
      <c r="L14" s="10">
        <v>0</v>
      </c>
      <c r="M14" s="10">
        <v>46</v>
      </c>
      <c r="N14" s="11">
        <v>0</v>
      </c>
      <c r="O14" s="11">
        <v>2</v>
      </c>
      <c r="P14" s="4">
        <v>44</v>
      </c>
      <c r="Q14" s="4">
        <v>0</v>
      </c>
      <c r="R14" s="11">
        <v>0</v>
      </c>
      <c r="S14" s="11">
        <v>0</v>
      </c>
      <c r="T14" s="11">
        <v>46</v>
      </c>
      <c r="U14" s="4">
        <v>0</v>
      </c>
      <c r="V14" s="11">
        <v>1.14</v>
      </c>
      <c r="W14" s="11"/>
      <c r="X14" s="4" t="s">
        <v>657</v>
      </c>
      <c r="Y14" s="7" t="s">
        <v>94</v>
      </c>
      <c r="Z14" s="1" t="s">
        <v>99</v>
      </c>
      <c r="AA14" s="12" t="s">
        <v>56</v>
      </c>
      <c r="AB14" s="10" t="s">
        <v>667</v>
      </c>
    </row>
    <row r="15" spans="1:28" ht="39.75" customHeight="1">
      <c r="A15" s="56" t="s">
        <v>52</v>
      </c>
      <c r="B15" s="62" t="s">
        <v>51</v>
      </c>
      <c r="C15" s="5" t="s">
        <v>297</v>
      </c>
      <c r="D15" s="8" t="s">
        <v>760</v>
      </c>
      <c r="E15" s="5">
        <v>6</v>
      </c>
      <c r="F15" s="8" t="s">
        <v>664</v>
      </c>
      <c r="G15" s="1" t="s">
        <v>774</v>
      </c>
      <c r="H15" s="1" t="s">
        <v>82</v>
      </c>
      <c r="I15" s="3">
        <v>1.283</v>
      </c>
      <c r="J15" s="3" t="s">
        <v>668</v>
      </c>
      <c r="K15" s="10">
        <v>0</v>
      </c>
      <c r="L15" s="10" t="s">
        <v>120</v>
      </c>
      <c r="M15" s="10">
        <v>22</v>
      </c>
      <c r="N15" s="11">
        <v>0</v>
      </c>
      <c r="O15" s="11">
        <v>1</v>
      </c>
      <c r="P15" s="4">
        <v>21</v>
      </c>
      <c r="Q15" s="4">
        <v>0</v>
      </c>
      <c r="R15" s="11">
        <v>0</v>
      </c>
      <c r="S15" s="11">
        <v>0</v>
      </c>
      <c r="T15" s="11">
        <v>22</v>
      </c>
      <c r="U15" s="4">
        <v>0</v>
      </c>
      <c r="V15" s="11">
        <v>0.14</v>
      </c>
      <c r="W15" s="11"/>
      <c r="X15" s="4" t="s">
        <v>657</v>
      </c>
      <c r="Y15" s="7" t="s">
        <v>94</v>
      </c>
      <c r="Z15" s="1" t="s">
        <v>99</v>
      </c>
      <c r="AA15" s="12" t="s">
        <v>56</v>
      </c>
      <c r="AB15" s="10" t="s">
        <v>669</v>
      </c>
    </row>
    <row r="16" spans="1:28" ht="39.75" customHeight="1">
      <c r="A16" s="56" t="s">
        <v>53</v>
      </c>
      <c r="B16" s="62" t="s">
        <v>51</v>
      </c>
      <c r="C16" s="5" t="s">
        <v>50</v>
      </c>
      <c r="D16" s="8" t="s">
        <v>761</v>
      </c>
      <c r="E16" s="5">
        <v>6</v>
      </c>
      <c r="F16" s="8" t="s">
        <v>670</v>
      </c>
      <c r="G16" s="1" t="s">
        <v>671</v>
      </c>
      <c r="H16" s="1" t="s">
        <v>61</v>
      </c>
      <c r="I16" s="3">
        <v>1.166</v>
      </c>
      <c r="J16" s="3" t="s">
        <v>672</v>
      </c>
      <c r="K16" s="10">
        <v>0</v>
      </c>
      <c r="L16" s="10">
        <v>0</v>
      </c>
      <c r="M16" s="10">
        <v>680</v>
      </c>
      <c r="N16" s="11">
        <v>0</v>
      </c>
      <c r="O16" s="11">
        <v>0</v>
      </c>
      <c r="P16" s="4">
        <v>680</v>
      </c>
      <c r="Q16" s="4">
        <v>0</v>
      </c>
      <c r="R16" s="11">
        <v>0</v>
      </c>
      <c r="S16" s="11">
        <v>0</v>
      </c>
      <c r="T16" s="11">
        <v>680</v>
      </c>
      <c r="U16" s="4">
        <v>0</v>
      </c>
      <c r="V16" s="11">
        <v>1.05</v>
      </c>
      <c r="W16" s="11"/>
      <c r="X16" s="4" t="s">
        <v>673</v>
      </c>
      <c r="Y16" s="7" t="s">
        <v>94</v>
      </c>
      <c r="Z16" s="1" t="s">
        <v>405</v>
      </c>
      <c r="AA16" s="12" t="s">
        <v>56</v>
      </c>
      <c r="AB16" s="10" t="s">
        <v>674</v>
      </c>
    </row>
    <row r="17" spans="1:28" ht="39.75" customHeight="1">
      <c r="A17" s="56" t="s">
        <v>54</v>
      </c>
      <c r="B17" s="62" t="s">
        <v>51</v>
      </c>
      <c r="C17" s="5" t="s">
        <v>50</v>
      </c>
      <c r="D17" s="8" t="s">
        <v>762</v>
      </c>
      <c r="E17" s="5">
        <v>6</v>
      </c>
      <c r="F17" s="8" t="s">
        <v>675</v>
      </c>
      <c r="G17" s="1" t="s">
        <v>676</v>
      </c>
      <c r="H17" s="1" t="s">
        <v>61</v>
      </c>
      <c r="I17" s="3">
        <v>0.433</v>
      </c>
      <c r="J17" s="3" t="s">
        <v>677</v>
      </c>
      <c r="K17" s="10">
        <v>0</v>
      </c>
      <c r="L17" s="10">
        <v>0</v>
      </c>
      <c r="M17" s="10">
        <v>30</v>
      </c>
      <c r="N17" s="11">
        <v>0</v>
      </c>
      <c r="O17" s="11">
        <v>0</v>
      </c>
      <c r="P17" s="4">
        <v>30</v>
      </c>
      <c r="Q17" s="4">
        <v>0</v>
      </c>
      <c r="R17" s="11">
        <v>0</v>
      </c>
      <c r="S17" s="11">
        <v>0</v>
      </c>
      <c r="T17" s="11">
        <v>30</v>
      </c>
      <c r="U17" s="4">
        <v>0</v>
      </c>
      <c r="V17" s="11">
        <v>122</v>
      </c>
      <c r="W17" s="11"/>
      <c r="X17" s="4" t="s">
        <v>673</v>
      </c>
      <c r="Y17" s="7" t="s">
        <v>94</v>
      </c>
      <c r="Z17" s="1" t="s">
        <v>405</v>
      </c>
      <c r="AA17" s="12" t="s">
        <v>56</v>
      </c>
      <c r="AB17" s="10" t="s">
        <v>678</v>
      </c>
    </row>
    <row r="18" spans="1:28" ht="39.75" customHeight="1">
      <c r="A18" s="56" t="s">
        <v>55</v>
      </c>
      <c r="B18" s="62" t="s">
        <v>51</v>
      </c>
      <c r="C18" s="5" t="s">
        <v>48</v>
      </c>
      <c r="D18" s="8" t="s">
        <v>477</v>
      </c>
      <c r="E18" s="5">
        <v>6</v>
      </c>
      <c r="F18" s="8" t="s">
        <v>679</v>
      </c>
      <c r="G18" s="1" t="s">
        <v>680</v>
      </c>
      <c r="H18" s="1" t="s">
        <v>49</v>
      </c>
      <c r="I18" s="2">
        <v>3</v>
      </c>
      <c r="J18" s="3" t="s">
        <v>769</v>
      </c>
      <c r="K18" s="10">
        <v>0</v>
      </c>
      <c r="L18" s="10">
        <v>0</v>
      </c>
      <c r="M18" s="10">
        <v>2</v>
      </c>
      <c r="N18" s="11">
        <v>0</v>
      </c>
      <c r="O18" s="11">
        <v>0</v>
      </c>
      <c r="P18" s="4">
        <v>2</v>
      </c>
      <c r="Q18" s="4">
        <v>0</v>
      </c>
      <c r="R18" s="11">
        <v>0</v>
      </c>
      <c r="S18" s="11">
        <v>0</v>
      </c>
      <c r="T18" s="11">
        <v>2</v>
      </c>
      <c r="U18" s="4">
        <v>0</v>
      </c>
      <c r="V18" s="11">
        <v>163</v>
      </c>
      <c r="W18" s="11"/>
      <c r="X18" s="4" t="s">
        <v>60</v>
      </c>
      <c r="Y18" s="7" t="s">
        <v>60</v>
      </c>
      <c r="Z18" s="1" t="s">
        <v>60</v>
      </c>
      <c r="AA18" s="12">
        <v>0</v>
      </c>
      <c r="AB18" s="10" t="s">
        <v>681</v>
      </c>
    </row>
    <row r="19" spans="1:28" ht="39.75" customHeight="1">
      <c r="A19" s="56" t="s">
        <v>62</v>
      </c>
      <c r="B19" s="62" t="s">
        <v>51</v>
      </c>
      <c r="C19" s="5" t="s">
        <v>48</v>
      </c>
      <c r="D19" s="8" t="s">
        <v>682</v>
      </c>
      <c r="E19" s="5">
        <v>6</v>
      </c>
      <c r="F19" s="8" t="s">
        <v>683</v>
      </c>
      <c r="G19" s="1" t="s">
        <v>684</v>
      </c>
      <c r="H19" s="1" t="s">
        <v>49</v>
      </c>
      <c r="I19" s="2">
        <v>3</v>
      </c>
      <c r="J19" s="3" t="s">
        <v>682</v>
      </c>
      <c r="K19" s="10">
        <v>0</v>
      </c>
      <c r="L19" s="10">
        <v>0</v>
      </c>
      <c r="M19" s="10">
        <v>1</v>
      </c>
      <c r="N19" s="11">
        <v>0</v>
      </c>
      <c r="O19" s="11">
        <v>0</v>
      </c>
      <c r="P19" s="4">
        <v>1</v>
      </c>
      <c r="Q19" s="4">
        <v>0</v>
      </c>
      <c r="R19" s="11">
        <v>0</v>
      </c>
      <c r="S19" s="11">
        <v>0</v>
      </c>
      <c r="T19" s="11">
        <v>1</v>
      </c>
      <c r="U19" s="4">
        <v>0</v>
      </c>
      <c r="V19" s="11">
        <v>55</v>
      </c>
      <c r="W19" s="11"/>
      <c r="X19" s="4" t="s">
        <v>60</v>
      </c>
      <c r="Y19" s="7" t="s">
        <v>60</v>
      </c>
      <c r="Z19" s="1" t="s">
        <v>60</v>
      </c>
      <c r="AA19" s="12">
        <v>0</v>
      </c>
      <c r="AB19" s="10" t="s">
        <v>685</v>
      </c>
    </row>
    <row r="20" spans="1:28" ht="39.75" customHeight="1">
      <c r="A20" s="56" t="s">
        <v>63</v>
      </c>
      <c r="B20" s="62" t="s">
        <v>98</v>
      </c>
      <c r="C20" s="5" t="s">
        <v>48</v>
      </c>
      <c r="D20" s="8" t="s">
        <v>686</v>
      </c>
      <c r="E20" s="5">
        <v>10</v>
      </c>
      <c r="F20" s="8" t="s">
        <v>679</v>
      </c>
      <c r="G20" s="1" t="s">
        <v>680</v>
      </c>
      <c r="H20" s="1" t="s">
        <v>49</v>
      </c>
      <c r="I20" s="2">
        <v>3</v>
      </c>
      <c r="J20" s="3" t="s">
        <v>686</v>
      </c>
      <c r="K20" s="10">
        <v>0</v>
      </c>
      <c r="L20" s="10">
        <v>0</v>
      </c>
      <c r="M20" s="10">
        <v>16</v>
      </c>
      <c r="N20" s="11">
        <v>0</v>
      </c>
      <c r="O20" s="11">
        <v>0</v>
      </c>
      <c r="P20" s="4">
        <v>16</v>
      </c>
      <c r="Q20" s="4">
        <v>0</v>
      </c>
      <c r="R20" s="11">
        <v>0</v>
      </c>
      <c r="S20" s="11">
        <v>0</v>
      </c>
      <c r="T20" s="11">
        <v>16</v>
      </c>
      <c r="U20" s="4">
        <v>0</v>
      </c>
      <c r="V20" s="11">
        <v>400</v>
      </c>
      <c r="W20" s="11"/>
      <c r="X20" s="4" t="s">
        <v>60</v>
      </c>
      <c r="Y20" s="7" t="s">
        <v>60</v>
      </c>
      <c r="Z20" s="1" t="s">
        <v>60</v>
      </c>
      <c r="AA20" s="12">
        <v>0</v>
      </c>
      <c r="AB20" s="10" t="s">
        <v>687</v>
      </c>
    </row>
    <row r="21" spans="1:28" ht="39.75" customHeight="1">
      <c r="A21" s="56" t="s">
        <v>64</v>
      </c>
      <c r="B21" s="62" t="s">
        <v>51</v>
      </c>
      <c r="C21" s="5" t="s">
        <v>48</v>
      </c>
      <c r="D21" s="8" t="s">
        <v>688</v>
      </c>
      <c r="E21" s="5">
        <v>6</v>
      </c>
      <c r="F21" s="8" t="s">
        <v>689</v>
      </c>
      <c r="G21" s="1" t="s">
        <v>690</v>
      </c>
      <c r="H21" s="1" t="s">
        <v>49</v>
      </c>
      <c r="I21" s="2">
        <v>3</v>
      </c>
      <c r="J21" s="3" t="s">
        <v>688</v>
      </c>
      <c r="K21" s="10">
        <v>0</v>
      </c>
      <c r="L21" s="10">
        <v>0</v>
      </c>
      <c r="M21" s="10">
        <v>94</v>
      </c>
      <c r="N21" s="11">
        <v>0</v>
      </c>
      <c r="O21" s="11">
        <v>0</v>
      </c>
      <c r="P21" s="4">
        <v>94</v>
      </c>
      <c r="Q21" s="4">
        <v>0</v>
      </c>
      <c r="R21" s="11">
        <v>0</v>
      </c>
      <c r="S21" s="11">
        <v>0</v>
      </c>
      <c r="T21" s="11">
        <v>94</v>
      </c>
      <c r="U21" s="4">
        <v>0</v>
      </c>
      <c r="V21" s="11">
        <v>120</v>
      </c>
      <c r="W21" s="11"/>
      <c r="X21" s="4" t="s">
        <v>60</v>
      </c>
      <c r="Y21" s="7" t="s">
        <v>60</v>
      </c>
      <c r="Z21" s="1" t="s">
        <v>60</v>
      </c>
      <c r="AA21" s="12">
        <v>0</v>
      </c>
      <c r="AB21" s="10" t="s">
        <v>685</v>
      </c>
    </row>
    <row r="22" spans="1:28" ht="39.75" customHeight="1">
      <c r="A22" s="56" t="s">
        <v>65</v>
      </c>
      <c r="B22" s="62" t="s">
        <v>98</v>
      </c>
      <c r="C22" s="5" t="s">
        <v>48</v>
      </c>
      <c r="D22" s="8" t="s">
        <v>691</v>
      </c>
      <c r="E22" s="5">
        <v>6</v>
      </c>
      <c r="F22" s="8" t="s">
        <v>692</v>
      </c>
      <c r="G22" s="1" t="s">
        <v>693</v>
      </c>
      <c r="H22" s="1" t="s">
        <v>49</v>
      </c>
      <c r="I22" s="2">
        <v>3</v>
      </c>
      <c r="J22" s="3" t="s">
        <v>691</v>
      </c>
      <c r="K22" s="10">
        <v>0</v>
      </c>
      <c r="L22" s="10">
        <v>0</v>
      </c>
      <c r="M22" s="10">
        <v>1</v>
      </c>
      <c r="N22" s="11">
        <v>0</v>
      </c>
      <c r="O22" s="11">
        <v>0</v>
      </c>
      <c r="P22" s="4">
        <v>1</v>
      </c>
      <c r="Q22" s="4">
        <v>0</v>
      </c>
      <c r="R22" s="11">
        <v>0</v>
      </c>
      <c r="S22" s="11">
        <v>1</v>
      </c>
      <c r="T22" s="11">
        <v>0</v>
      </c>
      <c r="U22" s="4">
        <v>0</v>
      </c>
      <c r="V22" s="11">
        <v>40</v>
      </c>
      <c r="W22" s="11"/>
      <c r="X22" s="4" t="s">
        <v>60</v>
      </c>
      <c r="Y22" s="7" t="s">
        <v>60</v>
      </c>
      <c r="Z22" s="1" t="s">
        <v>60</v>
      </c>
      <c r="AA22" s="12">
        <v>0</v>
      </c>
      <c r="AB22" s="10" t="s">
        <v>694</v>
      </c>
    </row>
    <row r="23" spans="1:28" ht="39.75" customHeight="1">
      <c r="A23" s="56" t="s">
        <v>66</v>
      </c>
      <c r="B23" s="62" t="s">
        <v>51</v>
      </c>
      <c r="C23" s="5" t="s">
        <v>48</v>
      </c>
      <c r="D23" s="8" t="s">
        <v>548</v>
      </c>
      <c r="E23" s="5">
        <v>6</v>
      </c>
      <c r="F23" s="8" t="s">
        <v>695</v>
      </c>
      <c r="G23" s="1" t="s">
        <v>696</v>
      </c>
      <c r="H23" s="1" t="s">
        <v>49</v>
      </c>
      <c r="I23" s="2">
        <v>3</v>
      </c>
      <c r="J23" s="3" t="s">
        <v>548</v>
      </c>
      <c r="K23" s="10">
        <v>0</v>
      </c>
      <c r="L23" s="10">
        <v>0</v>
      </c>
      <c r="M23" s="10">
        <v>130</v>
      </c>
      <c r="N23" s="11">
        <v>0</v>
      </c>
      <c r="O23" s="11">
        <v>0</v>
      </c>
      <c r="P23" s="4">
        <v>130</v>
      </c>
      <c r="Q23" s="4">
        <v>0</v>
      </c>
      <c r="R23" s="11">
        <v>0</v>
      </c>
      <c r="S23" s="11">
        <v>0</v>
      </c>
      <c r="T23" s="11">
        <v>130</v>
      </c>
      <c r="U23" s="4">
        <v>0</v>
      </c>
      <c r="V23" s="11">
        <v>330</v>
      </c>
      <c r="W23" s="11"/>
      <c r="X23" s="4" t="s">
        <v>60</v>
      </c>
      <c r="Y23" s="7" t="s">
        <v>60</v>
      </c>
      <c r="Z23" s="1" t="s">
        <v>60</v>
      </c>
      <c r="AA23" s="12">
        <v>0</v>
      </c>
      <c r="AB23" s="10" t="s">
        <v>697</v>
      </c>
    </row>
    <row r="24" spans="1:28" ht="39.75" customHeight="1">
      <c r="A24" s="56" t="s">
        <v>68</v>
      </c>
      <c r="B24" s="62" t="s">
        <v>98</v>
      </c>
      <c r="C24" s="5" t="s">
        <v>48</v>
      </c>
      <c r="D24" s="8" t="s">
        <v>698</v>
      </c>
      <c r="E24" s="5">
        <v>6</v>
      </c>
      <c r="F24" s="8" t="s">
        <v>695</v>
      </c>
      <c r="G24" s="1" t="s">
        <v>696</v>
      </c>
      <c r="H24" s="1" t="s">
        <v>49</v>
      </c>
      <c r="I24" s="2">
        <v>3</v>
      </c>
      <c r="J24" s="3" t="s">
        <v>698</v>
      </c>
      <c r="K24" s="10">
        <v>0</v>
      </c>
      <c r="L24" s="10">
        <v>0</v>
      </c>
      <c r="M24" s="10">
        <v>1</v>
      </c>
      <c r="N24" s="11">
        <v>0</v>
      </c>
      <c r="O24" s="11">
        <v>0</v>
      </c>
      <c r="P24" s="4">
        <v>1</v>
      </c>
      <c r="Q24" s="4">
        <v>0</v>
      </c>
      <c r="R24" s="11">
        <v>0</v>
      </c>
      <c r="S24" s="11">
        <v>1</v>
      </c>
      <c r="T24" s="11">
        <v>0</v>
      </c>
      <c r="U24" s="4">
        <v>0</v>
      </c>
      <c r="V24" s="11">
        <v>40</v>
      </c>
      <c r="W24" s="11"/>
      <c r="X24" s="4" t="s">
        <v>60</v>
      </c>
      <c r="Y24" s="7" t="s">
        <v>60</v>
      </c>
      <c r="Z24" s="1" t="s">
        <v>60</v>
      </c>
      <c r="AA24" s="12">
        <v>0</v>
      </c>
      <c r="AB24" s="10" t="s">
        <v>699</v>
      </c>
    </row>
    <row r="25" spans="1:28" ht="39.75" customHeight="1">
      <c r="A25" s="56" t="s">
        <v>69</v>
      </c>
      <c r="B25" s="62" t="s">
        <v>51</v>
      </c>
      <c r="C25" s="5" t="s">
        <v>48</v>
      </c>
      <c r="D25" s="8" t="s">
        <v>700</v>
      </c>
      <c r="E25" s="5">
        <v>6</v>
      </c>
      <c r="F25" s="8" t="s">
        <v>701</v>
      </c>
      <c r="G25" s="1" t="s">
        <v>702</v>
      </c>
      <c r="H25" s="1" t="s">
        <v>49</v>
      </c>
      <c r="I25" s="2">
        <v>2</v>
      </c>
      <c r="J25" s="3" t="s">
        <v>703</v>
      </c>
      <c r="K25" s="10">
        <v>0</v>
      </c>
      <c r="L25" s="10">
        <v>0</v>
      </c>
      <c r="M25" s="10">
        <v>10</v>
      </c>
      <c r="N25" s="11">
        <v>0</v>
      </c>
      <c r="O25" s="11">
        <v>0</v>
      </c>
      <c r="P25" s="4">
        <v>10</v>
      </c>
      <c r="Q25" s="4">
        <v>0</v>
      </c>
      <c r="R25" s="11">
        <v>0</v>
      </c>
      <c r="S25" s="11">
        <v>0</v>
      </c>
      <c r="T25" s="11">
        <v>10</v>
      </c>
      <c r="U25" s="4">
        <v>0</v>
      </c>
      <c r="V25" s="11">
        <v>120</v>
      </c>
      <c r="W25" s="11"/>
      <c r="X25" s="4" t="s">
        <v>60</v>
      </c>
      <c r="Y25" s="7" t="s">
        <v>60</v>
      </c>
      <c r="Z25" s="1" t="s">
        <v>60</v>
      </c>
      <c r="AA25" s="12">
        <v>0</v>
      </c>
      <c r="AB25" s="10" t="s">
        <v>704</v>
      </c>
    </row>
    <row r="26" spans="1:28" ht="39.75" customHeight="1">
      <c r="A26" s="56" t="s">
        <v>70</v>
      </c>
      <c r="B26" s="62" t="s">
        <v>98</v>
      </c>
      <c r="C26" s="5" t="s">
        <v>48</v>
      </c>
      <c r="D26" s="8" t="s">
        <v>705</v>
      </c>
      <c r="E26" s="5">
        <v>6</v>
      </c>
      <c r="F26" s="8" t="s">
        <v>706</v>
      </c>
      <c r="G26" s="1" t="s">
        <v>701</v>
      </c>
      <c r="H26" s="1" t="s">
        <v>49</v>
      </c>
      <c r="I26" s="2">
        <v>3</v>
      </c>
      <c r="J26" s="3" t="s">
        <v>705</v>
      </c>
      <c r="K26" s="10">
        <v>0</v>
      </c>
      <c r="L26" s="10">
        <v>0</v>
      </c>
      <c r="M26" s="10">
        <v>2</v>
      </c>
      <c r="N26" s="11">
        <v>0</v>
      </c>
      <c r="O26" s="11">
        <v>0</v>
      </c>
      <c r="P26" s="4">
        <v>2</v>
      </c>
      <c r="Q26" s="4">
        <v>0</v>
      </c>
      <c r="R26" s="11">
        <v>0</v>
      </c>
      <c r="S26" s="11">
        <v>2</v>
      </c>
      <c r="T26" s="11">
        <v>0</v>
      </c>
      <c r="U26" s="4">
        <v>0</v>
      </c>
      <c r="V26" s="11">
        <v>50</v>
      </c>
      <c r="W26" s="11"/>
      <c r="X26" s="4" t="s">
        <v>60</v>
      </c>
      <c r="Y26" s="7" t="s">
        <v>60</v>
      </c>
      <c r="Z26" s="1" t="s">
        <v>60</v>
      </c>
      <c r="AA26" s="12">
        <v>0</v>
      </c>
      <c r="AB26" s="10" t="s">
        <v>707</v>
      </c>
    </row>
    <row r="27" spans="1:28" ht="39.75" customHeight="1">
      <c r="A27" s="56" t="s">
        <v>71</v>
      </c>
      <c r="B27" s="62" t="s">
        <v>51</v>
      </c>
      <c r="C27" s="5" t="s">
        <v>48</v>
      </c>
      <c r="D27" s="8" t="s">
        <v>708</v>
      </c>
      <c r="E27" s="5">
        <v>6</v>
      </c>
      <c r="F27" s="8" t="s">
        <v>709</v>
      </c>
      <c r="G27" s="1" t="s">
        <v>710</v>
      </c>
      <c r="H27" s="1" t="s">
        <v>49</v>
      </c>
      <c r="I27" s="2">
        <v>3</v>
      </c>
      <c r="J27" s="3" t="s">
        <v>708</v>
      </c>
      <c r="K27" s="10">
        <v>0</v>
      </c>
      <c r="L27" s="10">
        <v>0</v>
      </c>
      <c r="M27" s="10">
        <v>1</v>
      </c>
      <c r="N27" s="11">
        <v>0</v>
      </c>
      <c r="O27" s="11">
        <v>0</v>
      </c>
      <c r="P27" s="4">
        <v>1</v>
      </c>
      <c r="Q27" s="4">
        <v>0</v>
      </c>
      <c r="R27" s="11">
        <v>0</v>
      </c>
      <c r="S27" s="11">
        <v>0</v>
      </c>
      <c r="T27" s="11">
        <v>1</v>
      </c>
      <c r="U27" s="4">
        <v>0</v>
      </c>
      <c r="V27" s="11">
        <v>110</v>
      </c>
      <c r="W27" s="11"/>
      <c r="X27" s="4" t="s">
        <v>60</v>
      </c>
      <c r="Y27" s="7" t="s">
        <v>60</v>
      </c>
      <c r="Z27" s="1" t="s">
        <v>60</v>
      </c>
      <c r="AA27" s="12">
        <v>0</v>
      </c>
      <c r="AB27" s="10" t="s">
        <v>711</v>
      </c>
    </row>
    <row r="28" spans="1:28" ht="39.75" customHeight="1">
      <c r="A28" s="56" t="s">
        <v>72</v>
      </c>
      <c r="B28" s="62" t="s">
        <v>51</v>
      </c>
      <c r="C28" s="5" t="s">
        <v>48</v>
      </c>
      <c r="D28" s="8" t="s">
        <v>712</v>
      </c>
      <c r="E28" s="5">
        <v>6</v>
      </c>
      <c r="F28" s="8" t="s">
        <v>713</v>
      </c>
      <c r="G28" s="1" t="s">
        <v>714</v>
      </c>
      <c r="H28" s="1" t="s">
        <v>49</v>
      </c>
      <c r="I28" s="2">
        <v>2</v>
      </c>
      <c r="J28" s="3" t="s">
        <v>768</v>
      </c>
      <c r="K28" s="10">
        <v>0</v>
      </c>
      <c r="L28" s="10">
        <v>0</v>
      </c>
      <c r="M28" s="10">
        <v>3</v>
      </c>
      <c r="N28" s="11">
        <v>0</v>
      </c>
      <c r="O28" s="11">
        <v>0</v>
      </c>
      <c r="P28" s="4">
        <v>3</v>
      </c>
      <c r="Q28" s="4">
        <v>0</v>
      </c>
      <c r="R28" s="11">
        <v>0</v>
      </c>
      <c r="S28" s="11">
        <v>0</v>
      </c>
      <c r="T28" s="11">
        <v>3</v>
      </c>
      <c r="U28" s="4">
        <v>0</v>
      </c>
      <c r="V28" s="11">
        <v>50</v>
      </c>
      <c r="W28" s="11"/>
      <c r="X28" s="4" t="s">
        <v>60</v>
      </c>
      <c r="Y28" s="7" t="s">
        <v>60</v>
      </c>
      <c r="Z28" s="1" t="s">
        <v>60</v>
      </c>
      <c r="AA28" s="12">
        <v>0</v>
      </c>
      <c r="AB28" s="10" t="s">
        <v>715</v>
      </c>
    </row>
    <row r="29" spans="1:28" ht="39.75" customHeight="1">
      <c r="A29" s="56" t="s">
        <v>73</v>
      </c>
      <c r="B29" s="62" t="s">
        <v>51</v>
      </c>
      <c r="C29" s="5" t="s">
        <v>48</v>
      </c>
      <c r="D29" s="8" t="s">
        <v>712</v>
      </c>
      <c r="E29" s="5">
        <v>6</v>
      </c>
      <c r="F29" s="8" t="s">
        <v>716</v>
      </c>
      <c r="G29" s="1" t="s">
        <v>717</v>
      </c>
      <c r="H29" s="1" t="s">
        <v>49</v>
      </c>
      <c r="I29" s="2">
        <v>2</v>
      </c>
      <c r="J29" s="3" t="s">
        <v>767</v>
      </c>
      <c r="K29" s="10">
        <v>0</v>
      </c>
      <c r="L29" s="10">
        <v>0</v>
      </c>
      <c r="M29" s="10">
        <v>3</v>
      </c>
      <c r="N29" s="11">
        <v>0</v>
      </c>
      <c r="O29" s="11">
        <v>0</v>
      </c>
      <c r="P29" s="4">
        <v>3</v>
      </c>
      <c r="Q29" s="4">
        <v>0</v>
      </c>
      <c r="R29" s="11">
        <v>0</v>
      </c>
      <c r="S29" s="11">
        <v>0</v>
      </c>
      <c r="T29" s="11">
        <v>3</v>
      </c>
      <c r="U29" s="4">
        <v>0</v>
      </c>
      <c r="V29" s="11">
        <v>50</v>
      </c>
      <c r="W29" s="11"/>
      <c r="X29" s="4" t="s">
        <v>60</v>
      </c>
      <c r="Y29" s="7" t="s">
        <v>60</v>
      </c>
      <c r="Z29" s="1" t="s">
        <v>60</v>
      </c>
      <c r="AA29" s="12">
        <v>0</v>
      </c>
      <c r="AB29" s="10" t="s">
        <v>718</v>
      </c>
    </row>
    <row r="30" spans="1:28" ht="39.75" customHeight="1">
      <c r="A30" s="56" t="s">
        <v>74</v>
      </c>
      <c r="B30" s="62" t="s">
        <v>98</v>
      </c>
      <c r="C30" s="5" t="s">
        <v>67</v>
      </c>
      <c r="D30" s="8" t="s">
        <v>763</v>
      </c>
      <c r="E30" s="5">
        <v>6</v>
      </c>
      <c r="F30" s="8" t="s">
        <v>719</v>
      </c>
      <c r="G30" s="1" t="s">
        <v>720</v>
      </c>
      <c r="H30" s="1" t="s">
        <v>49</v>
      </c>
      <c r="I30" s="2">
        <v>6</v>
      </c>
      <c r="J30" s="3" t="s">
        <v>721</v>
      </c>
      <c r="K30" s="10">
        <v>0</v>
      </c>
      <c r="L30" s="10">
        <v>0</v>
      </c>
      <c r="M30" s="10">
        <v>13</v>
      </c>
      <c r="N30" s="11">
        <v>0</v>
      </c>
      <c r="O30" s="11">
        <v>0</v>
      </c>
      <c r="P30" s="4">
        <v>13</v>
      </c>
      <c r="Q30" s="4">
        <v>0</v>
      </c>
      <c r="R30" s="11">
        <v>0</v>
      </c>
      <c r="S30" s="11">
        <v>13</v>
      </c>
      <c r="T30" s="11">
        <v>0</v>
      </c>
      <c r="U30" s="4">
        <v>0</v>
      </c>
      <c r="V30" s="11">
        <v>455</v>
      </c>
      <c r="W30" s="11"/>
      <c r="X30" s="4" t="s">
        <v>60</v>
      </c>
      <c r="Y30" s="7" t="s">
        <v>60</v>
      </c>
      <c r="Z30" s="1" t="s">
        <v>60</v>
      </c>
      <c r="AA30" s="12">
        <v>0</v>
      </c>
      <c r="AB30" s="10" t="s">
        <v>722</v>
      </c>
    </row>
    <row r="31" spans="1:28" ht="39.75" customHeight="1">
      <c r="A31" s="56" t="s">
        <v>75</v>
      </c>
      <c r="B31" s="62" t="s">
        <v>98</v>
      </c>
      <c r="C31" s="5" t="s">
        <v>48</v>
      </c>
      <c r="D31" s="8" t="s">
        <v>723</v>
      </c>
      <c r="E31" s="5">
        <v>6</v>
      </c>
      <c r="F31" s="8" t="s">
        <v>713</v>
      </c>
      <c r="G31" s="1" t="s">
        <v>714</v>
      </c>
      <c r="H31" s="1" t="s">
        <v>49</v>
      </c>
      <c r="I31" s="2">
        <v>2</v>
      </c>
      <c r="J31" s="3" t="s">
        <v>723</v>
      </c>
      <c r="K31" s="10">
        <v>0</v>
      </c>
      <c r="L31" s="10">
        <v>0</v>
      </c>
      <c r="M31" s="10">
        <v>1</v>
      </c>
      <c r="N31" s="11">
        <v>0</v>
      </c>
      <c r="O31" s="11">
        <v>0</v>
      </c>
      <c r="P31" s="4">
        <v>1</v>
      </c>
      <c r="Q31" s="4">
        <v>0</v>
      </c>
      <c r="R31" s="11">
        <v>0</v>
      </c>
      <c r="S31" s="11">
        <v>0</v>
      </c>
      <c r="T31" s="11">
        <v>1</v>
      </c>
      <c r="U31" s="4">
        <v>0</v>
      </c>
      <c r="V31" s="11">
        <v>65</v>
      </c>
      <c r="W31" s="11"/>
      <c r="X31" s="4" t="s">
        <v>60</v>
      </c>
      <c r="Y31" s="7" t="s">
        <v>60</v>
      </c>
      <c r="Z31" s="1" t="s">
        <v>60</v>
      </c>
      <c r="AA31" s="12">
        <v>0</v>
      </c>
      <c r="AB31" s="10" t="s">
        <v>724</v>
      </c>
    </row>
    <row r="32" spans="1:28" ht="39.75" customHeight="1">
      <c r="A32" s="56" t="s">
        <v>76</v>
      </c>
      <c r="B32" s="62" t="s">
        <v>51</v>
      </c>
      <c r="C32" s="5" t="s">
        <v>48</v>
      </c>
      <c r="D32" s="8" t="s">
        <v>725</v>
      </c>
      <c r="E32" s="5">
        <v>6</v>
      </c>
      <c r="F32" s="8" t="s">
        <v>719</v>
      </c>
      <c r="G32" s="1" t="s">
        <v>714</v>
      </c>
      <c r="H32" s="1" t="s">
        <v>49</v>
      </c>
      <c r="I32" s="2">
        <v>3</v>
      </c>
      <c r="J32" s="3" t="s">
        <v>725</v>
      </c>
      <c r="K32" s="10">
        <v>0</v>
      </c>
      <c r="L32" s="10">
        <v>0</v>
      </c>
      <c r="M32" s="10">
        <v>1</v>
      </c>
      <c r="N32" s="11">
        <v>0</v>
      </c>
      <c r="O32" s="11">
        <v>0</v>
      </c>
      <c r="P32" s="4">
        <v>1</v>
      </c>
      <c r="Q32" s="4">
        <v>0</v>
      </c>
      <c r="R32" s="11">
        <v>0</v>
      </c>
      <c r="S32" s="11">
        <v>0</v>
      </c>
      <c r="T32" s="11">
        <v>1</v>
      </c>
      <c r="U32" s="4">
        <v>0</v>
      </c>
      <c r="V32" s="11">
        <v>100</v>
      </c>
      <c r="W32" s="11"/>
      <c r="X32" s="4" t="s">
        <v>60</v>
      </c>
      <c r="Y32" s="7" t="s">
        <v>60</v>
      </c>
      <c r="Z32" s="1" t="s">
        <v>60</v>
      </c>
      <c r="AA32" s="12">
        <v>0</v>
      </c>
      <c r="AB32" s="10" t="s">
        <v>726</v>
      </c>
    </row>
    <row r="33" spans="1:28" ht="39.75" customHeight="1">
      <c r="A33" s="56" t="s">
        <v>77</v>
      </c>
      <c r="B33" s="62" t="s">
        <v>51</v>
      </c>
      <c r="C33" s="5" t="s">
        <v>48</v>
      </c>
      <c r="D33" s="8" t="s">
        <v>179</v>
      </c>
      <c r="E33" s="5">
        <v>6</v>
      </c>
      <c r="F33" s="8" t="s">
        <v>727</v>
      </c>
      <c r="G33" s="1" t="s">
        <v>728</v>
      </c>
      <c r="H33" s="1" t="s">
        <v>49</v>
      </c>
      <c r="I33" s="2">
        <v>3</v>
      </c>
      <c r="J33" s="3" t="s">
        <v>179</v>
      </c>
      <c r="K33" s="10">
        <v>0</v>
      </c>
      <c r="L33" s="10">
        <v>0</v>
      </c>
      <c r="M33" s="10">
        <v>1</v>
      </c>
      <c r="N33" s="11">
        <v>0</v>
      </c>
      <c r="O33" s="11">
        <v>0</v>
      </c>
      <c r="P33" s="4">
        <v>1</v>
      </c>
      <c r="Q33" s="4">
        <v>0</v>
      </c>
      <c r="R33" s="11">
        <v>0</v>
      </c>
      <c r="S33" s="11">
        <v>0</v>
      </c>
      <c r="T33" s="11">
        <v>1</v>
      </c>
      <c r="U33" s="4">
        <v>0</v>
      </c>
      <c r="V33" s="11">
        <v>280</v>
      </c>
      <c r="W33" s="11"/>
      <c r="X33" s="4" t="s">
        <v>60</v>
      </c>
      <c r="Y33" s="7" t="s">
        <v>60</v>
      </c>
      <c r="Z33" s="1" t="s">
        <v>60</v>
      </c>
      <c r="AA33" s="12">
        <v>0</v>
      </c>
      <c r="AB33" s="10" t="s">
        <v>729</v>
      </c>
    </row>
    <row r="34" spans="1:28" ht="39.75" customHeight="1">
      <c r="A34" s="56" t="s">
        <v>78</v>
      </c>
      <c r="B34" s="62" t="s">
        <v>98</v>
      </c>
      <c r="C34" s="5" t="s">
        <v>48</v>
      </c>
      <c r="D34" s="8" t="s">
        <v>730</v>
      </c>
      <c r="E34" s="5">
        <v>10</v>
      </c>
      <c r="F34" s="8" t="s">
        <v>731</v>
      </c>
      <c r="G34" s="1" t="s">
        <v>732</v>
      </c>
      <c r="H34" s="1" t="s">
        <v>49</v>
      </c>
      <c r="I34" s="2">
        <v>3</v>
      </c>
      <c r="J34" s="3" t="s">
        <v>733</v>
      </c>
      <c r="K34" s="10">
        <v>0</v>
      </c>
      <c r="L34" s="10">
        <v>0</v>
      </c>
      <c r="M34" s="10">
        <v>1</v>
      </c>
      <c r="N34" s="11">
        <v>0</v>
      </c>
      <c r="O34" s="11">
        <v>0</v>
      </c>
      <c r="P34" s="4">
        <v>1</v>
      </c>
      <c r="Q34" s="4">
        <v>0</v>
      </c>
      <c r="R34" s="11">
        <v>0</v>
      </c>
      <c r="S34" s="11">
        <v>0</v>
      </c>
      <c r="T34" s="11">
        <v>1</v>
      </c>
      <c r="U34" s="4">
        <v>0</v>
      </c>
      <c r="V34" s="11">
        <v>15</v>
      </c>
      <c r="W34" s="11"/>
      <c r="X34" s="4" t="s">
        <v>60</v>
      </c>
      <c r="Y34" s="7" t="s">
        <v>60</v>
      </c>
      <c r="Z34" s="1" t="s">
        <v>60</v>
      </c>
      <c r="AA34" s="12">
        <v>0</v>
      </c>
      <c r="AB34" s="10" t="s">
        <v>734</v>
      </c>
    </row>
    <row r="35" spans="1:28" ht="39.75" customHeight="1">
      <c r="A35" s="56" t="s">
        <v>79</v>
      </c>
      <c r="B35" s="62" t="s">
        <v>51</v>
      </c>
      <c r="C35" s="5" t="s">
        <v>48</v>
      </c>
      <c r="D35" s="8" t="s">
        <v>202</v>
      </c>
      <c r="E35" s="5">
        <v>6</v>
      </c>
      <c r="F35" s="8" t="s">
        <v>735</v>
      </c>
      <c r="G35" s="1" t="s">
        <v>736</v>
      </c>
      <c r="H35" s="1" t="s">
        <v>49</v>
      </c>
      <c r="I35" s="2">
        <v>3</v>
      </c>
      <c r="J35" s="3" t="s">
        <v>737</v>
      </c>
      <c r="K35" s="10">
        <v>0</v>
      </c>
      <c r="L35" s="10" t="s">
        <v>738</v>
      </c>
      <c r="M35" s="10">
        <v>2</v>
      </c>
      <c r="N35" s="11">
        <v>0</v>
      </c>
      <c r="O35" s="11">
        <v>1</v>
      </c>
      <c r="P35" s="4">
        <v>1</v>
      </c>
      <c r="Q35" s="4">
        <v>0</v>
      </c>
      <c r="R35" s="11">
        <v>0</v>
      </c>
      <c r="S35" s="11">
        <v>0</v>
      </c>
      <c r="T35" s="11">
        <v>2</v>
      </c>
      <c r="U35" s="4">
        <v>0</v>
      </c>
      <c r="V35" s="11">
        <v>615</v>
      </c>
      <c r="W35" s="11"/>
      <c r="X35" s="4" t="s">
        <v>60</v>
      </c>
      <c r="Y35" s="7" t="s">
        <v>60</v>
      </c>
      <c r="Z35" s="1" t="s">
        <v>60</v>
      </c>
      <c r="AA35" s="12">
        <v>0</v>
      </c>
      <c r="AB35" s="10" t="s">
        <v>739</v>
      </c>
    </row>
    <row r="36" spans="1:28" ht="39.75" customHeight="1">
      <c r="A36" s="56" t="s">
        <v>80</v>
      </c>
      <c r="B36" s="62" t="s">
        <v>51</v>
      </c>
      <c r="C36" s="5" t="s">
        <v>48</v>
      </c>
      <c r="D36" s="8" t="s">
        <v>431</v>
      </c>
      <c r="E36" s="5">
        <v>6</v>
      </c>
      <c r="F36" s="8" t="s">
        <v>740</v>
      </c>
      <c r="G36" s="1" t="s">
        <v>741</v>
      </c>
      <c r="H36" s="1" t="s">
        <v>49</v>
      </c>
      <c r="I36" s="2">
        <v>2</v>
      </c>
      <c r="J36" s="3" t="s">
        <v>766</v>
      </c>
      <c r="K36" s="10">
        <v>0</v>
      </c>
      <c r="L36" s="10">
        <v>0</v>
      </c>
      <c r="M36" s="10">
        <v>103</v>
      </c>
      <c r="N36" s="11">
        <v>0</v>
      </c>
      <c r="O36" s="11">
        <v>0</v>
      </c>
      <c r="P36" s="4">
        <v>103</v>
      </c>
      <c r="Q36" s="4">
        <v>0</v>
      </c>
      <c r="R36" s="11">
        <v>0</v>
      </c>
      <c r="S36" s="11">
        <v>0</v>
      </c>
      <c r="T36" s="11">
        <v>103</v>
      </c>
      <c r="U36" s="4">
        <v>0</v>
      </c>
      <c r="V36" s="11">
        <v>280</v>
      </c>
      <c r="W36" s="11"/>
      <c r="X36" s="4" t="s">
        <v>60</v>
      </c>
      <c r="Y36" s="7" t="s">
        <v>60</v>
      </c>
      <c r="Z36" s="1" t="s">
        <v>60</v>
      </c>
      <c r="AA36" s="12">
        <v>0</v>
      </c>
      <c r="AB36" s="10" t="s">
        <v>742</v>
      </c>
    </row>
    <row r="37" spans="1:28" ht="39.75" customHeight="1">
      <c r="A37" s="56" t="s">
        <v>81</v>
      </c>
      <c r="B37" s="62" t="s">
        <v>51</v>
      </c>
      <c r="C37" s="5" t="s">
        <v>48</v>
      </c>
      <c r="D37" s="8" t="s">
        <v>743</v>
      </c>
      <c r="E37" s="5">
        <v>6</v>
      </c>
      <c r="F37" s="8" t="s">
        <v>744</v>
      </c>
      <c r="G37" s="1" t="s">
        <v>745</v>
      </c>
      <c r="H37" s="1" t="s">
        <v>49</v>
      </c>
      <c r="I37" s="2">
        <v>3</v>
      </c>
      <c r="J37" s="3" t="s">
        <v>743</v>
      </c>
      <c r="K37" s="10">
        <v>0</v>
      </c>
      <c r="L37" s="10">
        <v>0</v>
      </c>
      <c r="M37" s="10">
        <v>2</v>
      </c>
      <c r="N37" s="11">
        <v>0</v>
      </c>
      <c r="O37" s="11">
        <v>0</v>
      </c>
      <c r="P37" s="4">
        <v>2</v>
      </c>
      <c r="Q37" s="4">
        <v>0</v>
      </c>
      <c r="R37" s="11">
        <v>0</v>
      </c>
      <c r="S37" s="11">
        <v>0</v>
      </c>
      <c r="T37" s="11">
        <v>2</v>
      </c>
      <c r="U37" s="4">
        <v>0</v>
      </c>
      <c r="V37" s="11">
        <v>556</v>
      </c>
      <c r="W37" s="11"/>
      <c r="X37" s="4" t="s">
        <v>60</v>
      </c>
      <c r="Y37" s="7" t="s">
        <v>60</v>
      </c>
      <c r="Z37" s="1" t="s">
        <v>60</v>
      </c>
      <c r="AA37" s="12">
        <v>0</v>
      </c>
      <c r="AB37" s="10" t="s">
        <v>746</v>
      </c>
    </row>
    <row r="38" spans="1:28" ht="39.75" customHeight="1">
      <c r="A38" s="56" t="s">
        <v>83</v>
      </c>
      <c r="B38" s="62" t="s">
        <v>51</v>
      </c>
      <c r="C38" s="5" t="s">
        <v>67</v>
      </c>
      <c r="D38" s="8" t="s">
        <v>764</v>
      </c>
      <c r="E38" s="5">
        <v>0.4</v>
      </c>
      <c r="F38" s="8" t="s">
        <v>744</v>
      </c>
      <c r="G38" s="1" t="s">
        <v>745</v>
      </c>
      <c r="H38" s="1" t="s">
        <v>49</v>
      </c>
      <c r="I38" s="2">
        <v>3</v>
      </c>
      <c r="J38" s="3" t="s">
        <v>765</v>
      </c>
      <c r="K38" s="10">
        <v>0</v>
      </c>
      <c r="L38" s="10">
        <v>0</v>
      </c>
      <c r="M38" s="10">
        <v>5</v>
      </c>
      <c r="N38" s="11">
        <v>0</v>
      </c>
      <c r="O38" s="11">
        <v>0</v>
      </c>
      <c r="P38" s="4">
        <v>5</v>
      </c>
      <c r="Q38" s="4">
        <v>0</v>
      </c>
      <c r="R38" s="11">
        <v>0</v>
      </c>
      <c r="S38" s="11">
        <v>0</v>
      </c>
      <c r="T38" s="11">
        <v>5</v>
      </c>
      <c r="U38" s="4">
        <v>0</v>
      </c>
      <c r="V38" s="11">
        <v>37</v>
      </c>
      <c r="W38" s="11"/>
      <c r="X38" s="4" t="s">
        <v>60</v>
      </c>
      <c r="Y38" s="7" t="s">
        <v>60</v>
      </c>
      <c r="Z38" s="1" t="s">
        <v>60</v>
      </c>
      <c r="AA38" s="12">
        <v>0</v>
      </c>
      <c r="AB38" s="10" t="s">
        <v>747</v>
      </c>
    </row>
    <row r="39" spans="1:28" ht="39.75" customHeight="1">
      <c r="A39" s="56" t="s">
        <v>101</v>
      </c>
      <c r="B39" s="62" t="s">
        <v>51</v>
      </c>
      <c r="C39" s="5" t="s">
        <v>48</v>
      </c>
      <c r="D39" s="8" t="s">
        <v>748</v>
      </c>
      <c r="E39" s="5">
        <v>6</v>
      </c>
      <c r="F39" s="8" t="s">
        <v>749</v>
      </c>
      <c r="G39" s="1" t="s">
        <v>750</v>
      </c>
      <c r="H39" s="1" t="s">
        <v>49</v>
      </c>
      <c r="I39" s="2">
        <v>3</v>
      </c>
      <c r="J39" s="3" t="s">
        <v>748</v>
      </c>
      <c r="K39" s="10">
        <v>0</v>
      </c>
      <c r="L39" s="10">
        <v>0</v>
      </c>
      <c r="M39" s="10">
        <v>173</v>
      </c>
      <c r="N39" s="11">
        <v>0</v>
      </c>
      <c r="O39" s="11">
        <v>0</v>
      </c>
      <c r="P39" s="4">
        <v>173</v>
      </c>
      <c r="Q39" s="4">
        <v>0</v>
      </c>
      <c r="R39" s="11">
        <v>0</v>
      </c>
      <c r="S39" s="11">
        <v>0</v>
      </c>
      <c r="T39" s="11">
        <v>173</v>
      </c>
      <c r="U39" s="4">
        <v>0</v>
      </c>
      <c r="V39" s="11">
        <v>250</v>
      </c>
      <c r="W39" s="11"/>
      <c r="X39" s="4" t="s">
        <v>60</v>
      </c>
      <c r="Y39" s="7" t="s">
        <v>60</v>
      </c>
      <c r="Z39" s="1" t="s">
        <v>60</v>
      </c>
      <c r="AA39" s="12">
        <v>0</v>
      </c>
      <c r="AB39" s="10" t="s">
        <v>751</v>
      </c>
    </row>
    <row r="40" spans="1:28" ht="39.75" customHeight="1">
      <c r="A40" s="56" t="s">
        <v>102</v>
      </c>
      <c r="B40" s="62" t="s">
        <v>98</v>
      </c>
      <c r="C40" s="5" t="s">
        <v>48</v>
      </c>
      <c r="D40" s="8" t="s">
        <v>752</v>
      </c>
      <c r="E40" s="5">
        <v>10</v>
      </c>
      <c r="F40" s="8" t="s">
        <v>749</v>
      </c>
      <c r="G40" s="1" t="s">
        <v>750</v>
      </c>
      <c r="H40" s="1" t="s">
        <v>49</v>
      </c>
      <c r="I40" s="2">
        <v>3</v>
      </c>
      <c r="J40" s="3" t="s">
        <v>752</v>
      </c>
      <c r="K40" s="10">
        <v>0</v>
      </c>
      <c r="L40" s="10" t="s">
        <v>753</v>
      </c>
      <c r="M40" s="10">
        <v>1</v>
      </c>
      <c r="N40" s="11">
        <v>0</v>
      </c>
      <c r="O40" s="11">
        <v>0</v>
      </c>
      <c r="P40" s="4">
        <v>1</v>
      </c>
      <c r="Q40" s="4">
        <v>0</v>
      </c>
      <c r="R40" s="11">
        <v>0</v>
      </c>
      <c r="S40" s="11">
        <v>0</v>
      </c>
      <c r="T40" s="11">
        <v>1</v>
      </c>
      <c r="U40" s="4">
        <v>0</v>
      </c>
      <c r="V40" s="11">
        <v>25</v>
      </c>
      <c r="W40" s="11"/>
      <c r="X40" s="4" t="s">
        <v>60</v>
      </c>
      <c r="Y40" s="7" t="s">
        <v>60</v>
      </c>
      <c r="Z40" s="1" t="s">
        <v>60</v>
      </c>
      <c r="AA40" s="12">
        <v>0</v>
      </c>
      <c r="AB40" s="10" t="s">
        <v>754</v>
      </c>
    </row>
    <row r="43" spans="2:27" ht="15">
      <c r="B43" s="126" t="s">
        <v>97</v>
      </c>
      <c r="C43" s="127"/>
      <c r="D43" s="127"/>
      <c r="E43" s="127"/>
      <c r="F43" s="127"/>
      <c r="G43" s="128"/>
      <c r="H43" s="48" t="s">
        <v>84</v>
      </c>
      <c r="I43" s="49"/>
      <c r="J43" s="50">
        <f>J44+J46</f>
        <v>30</v>
      </c>
      <c r="K43" s="49" t="s">
        <v>85</v>
      </c>
      <c r="L43" s="49" t="s">
        <v>85</v>
      </c>
      <c r="M43" s="49"/>
      <c r="N43" s="49"/>
      <c r="O43" s="49"/>
      <c r="P43" s="50"/>
      <c r="Q43" s="49"/>
      <c r="R43" s="49"/>
      <c r="S43" s="49"/>
      <c r="T43" s="49"/>
      <c r="U43" s="49"/>
      <c r="V43" s="49"/>
      <c r="W43" s="49"/>
      <c r="X43" s="51" t="s">
        <v>85</v>
      </c>
      <c r="Y43" s="51" t="s">
        <v>85</v>
      </c>
      <c r="Z43" s="51" t="s">
        <v>85</v>
      </c>
      <c r="AA43" s="49" t="s">
        <v>86</v>
      </c>
    </row>
    <row r="44" spans="2:27" ht="15">
      <c r="B44" s="129" t="s">
        <v>87</v>
      </c>
      <c r="C44" s="130"/>
      <c r="D44" s="130"/>
      <c r="E44" s="130"/>
      <c r="F44" s="130"/>
      <c r="G44" s="131"/>
      <c r="H44" s="48" t="s">
        <v>49</v>
      </c>
      <c r="I44" s="53"/>
      <c r="J44" s="54">
        <v>23</v>
      </c>
      <c r="K44" s="53" t="s">
        <v>85</v>
      </c>
      <c r="L44" s="53" t="s">
        <v>85</v>
      </c>
      <c r="M44" s="53"/>
      <c r="N44" s="53"/>
      <c r="O44" s="53"/>
      <c r="P44" s="54"/>
      <c r="Q44" s="53"/>
      <c r="R44" s="53"/>
      <c r="S44" s="53"/>
      <c r="T44" s="53"/>
      <c r="U44" s="53"/>
      <c r="V44" s="53"/>
      <c r="W44" s="53"/>
      <c r="X44" s="55" t="s">
        <v>85</v>
      </c>
      <c r="Y44" s="55" t="s">
        <v>85</v>
      </c>
      <c r="Z44" s="55" t="s">
        <v>85</v>
      </c>
      <c r="AA44" s="53" t="s">
        <v>60</v>
      </c>
    </row>
    <row r="45" spans="2:27" ht="15">
      <c r="B45" s="129" t="s">
        <v>88</v>
      </c>
      <c r="C45" s="130"/>
      <c r="D45" s="130"/>
      <c r="E45" s="130"/>
      <c r="F45" s="130"/>
      <c r="G45" s="131"/>
      <c r="H45" s="48" t="s">
        <v>89</v>
      </c>
      <c r="I45" s="53"/>
      <c r="J45" s="54" t="s">
        <v>85</v>
      </c>
      <c r="K45" s="53" t="s">
        <v>85</v>
      </c>
      <c r="L45" s="53" t="s">
        <v>85</v>
      </c>
      <c r="M45" s="53"/>
      <c r="N45" s="53"/>
      <c r="O45" s="53"/>
      <c r="P45" s="54"/>
      <c r="Q45" s="53"/>
      <c r="R45" s="53"/>
      <c r="S45" s="53"/>
      <c r="T45" s="53"/>
      <c r="U45" s="53"/>
      <c r="V45" s="53"/>
      <c r="W45" s="53"/>
      <c r="X45" s="55" t="s">
        <v>85</v>
      </c>
      <c r="Y45" s="55" t="s">
        <v>85</v>
      </c>
      <c r="Z45" s="55" t="s">
        <v>85</v>
      </c>
      <c r="AA45" s="53" t="s">
        <v>60</v>
      </c>
    </row>
    <row r="46" spans="2:27" ht="15">
      <c r="B46" s="129" t="s">
        <v>90</v>
      </c>
      <c r="C46" s="130"/>
      <c r="D46" s="130"/>
      <c r="E46" s="130"/>
      <c r="F46" s="130"/>
      <c r="G46" s="131"/>
      <c r="H46" s="48" t="s">
        <v>82</v>
      </c>
      <c r="I46" s="53"/>
      <c r="J46" s="54">
        <v>7</v>
      </c>
      <c r="K46" s="53" t="s">
        <v>85</v>
      </c>
      <c r="L46" s="53" t="s">
        <v>85</v>
      </c>
      <c r="M46" s="53"/>
      <c r="N46" s="53"/>
      <c r="O46" s="53"/>
      <c r="P46" s="54"/>
      <c r="Q46" s="53"/>
      <c r="R46" s="53"/>
      <c r="S46" s="53"/>
      <c r="T46" s="53"/>
      <c r="U46" s="53"/>
      <c r="V46" s="53"/>
      <c r="W46" s="53"/>
      <c r="X46" s="55" t="s">
        <v>85</v>
      </c>
      <c r="Y46" s="55" t="s">
        <v>85</v>
      </c>
      <c r="Z46" s="55" t="s">
        <v>85</v>
      </c>
      <c r="AA46" s="53" t="s">
        <v>86</v>
      </c>
    </row>
    <row r="47" spans="2:27" ht="15">
      <c r="B47" s="129" t="s">
        <v>91</v>
      </c>
      <c r="C47" s="130"/>
      <c r="D47" s="130"/>
      <c r="E47" s="130"/>
      <c r="F47" s="130"/>
      <c r="G47" s="131"/>
      <c r="H47" s="48" t="s">
        <v>92</v>
      </c>
      <c r="I47" s="53"/>
      <c r="J47" s="54" t="s">
        <v>85</v>
      </c>
      <c r="K47" s="53" t="s">
        <v>85</v>
      </c>
      <c r="L47" s="53" t="s">
        <v>85</v>
      </c>
      <c r="M47" s="53"/>
      <c r="N47" s="53"/>
      <c r="O47" s="53"/>
      <c r="P47" s="54"/>
      <c r="Q47" s="53"/>
      <c r="R47" s="53"/>
      <c r="S47" s="53"/>
      <c r="T47" s="53"/>
      <c r="U47" s="53"/>
      <c r="V47" s="53"/>
      <c r="W47" s="53"/>
      <c r="X47" s="55" t="s">
        <v>85</v>
      </c>
      <c r="Y47" s="55" t="s">
        <v>85</v>
      </c>
      <c r="Z47" s="55" t="s">
        <v>85</v>
      </c>
      <c r="AA47" s="53" t="s">
        <v>56</v>
      </c>
    </row>
    <row r="49" spans="2:27" ht="15">
      <c r="B49" s="126" t="s">
        <v>97</v>
      </c>
      <c r="C49" s="127"/>
      <c r="D49" s="127"/>
      <c r="E49" s="127"/>
      <c r="F49" s="127"/>
      <c r="G49" s="128"/>
      <c r="H49" s="48" t="s">
        <v>84</v>
      </c>
      <c r="I49" s="49"/>
      <c r="J49" s="50">
        <f>Январь!J53+Февраль!J53+Март!J61+Апрель!J21+J43</f>
        <v>166</v>
      </c>
      <c r="K49" s="49" t="s">
        <v>85</v>
      </c>
      <c r="L49" s="49" t="s">
        <v>85</v>
      </c>
      <c r="M49" s="49"/>
      <c r="N49" s="49"/>
      <c r="O49" s="49"/>
      <c r="P49" s="50"/>
      <c r="Q49" s="49"/>
      <c r="R49" s="49"/>
      <c r="S49" s="49"/>
      <c r="T49" s="49"/>
      <c r="U49" s="49"/>
      <c r="V49" s="49"/>
      <c r="W49" s="49"/>
      <c r="X49" s="51" t="s">
        <v>85</v>
      </c>
      <c r="Y49" s="51" t="s">
        <v>85</v>
      </c>
      <c r="Z49" s="51" t="s">
        <v>85</v>
      </c>
      <c r="AA49" s="49" t="s">
        <v>86</v>
      </c>
    </row>
    <row r="50" spans="2:27" ht="15">
      <c r="B50" s="129" t="s">
        <v>87</v>
      </c>
      <c r="C50" s="130"/>
      <c r="D50" s="130"/>
      <c r="E50" s="130"/>
      <c r="F50" s="130"/>
      <c r="G50" s="131"/>
      <c r="H50" s="48" t="s">
        <v>49</v>
      </c>
      <c r="I50" s="53"/>
      <c r="J50" s="54">
        <f>Январь!J54+Февраль!J54+Март!J62+Апрель!J22+Май!J44</f>
        <v>147</v>
      </c>
      <c r="K50" s="53" t="s">
        <v>85</v>
      </c>
      <c r="L50" s="53" t="s">
        <v>85</v>
      </c>
      <c r="M50" s="53"/>
      <c r="N50" s="53"/>
      <c r="O50" s="53"/>
      <c r="P50" s="54"/>
      <c r="Q50" s="53"/>
      <c r="R50" s="53"/>
      <c r="S50" s="53"/>
      <c r="T50" s="53"/>
      <c r="U50" s="53"/>
      <c r="V50" s="53"/>
      <c r="W50" s="53"/>
      <c r="X50" s="55" t="s">
        <v>85</v>
      </c>
      <c r="Y50" s="55" t="s">
        <v>85</v>
      </c>
      <c r="Z50" s="55" t="s">
        <v>85</v>
      </c>
      <c r="AA50" s="53" t="s">
        <v>60</v>
      </c>
    </row>
    <row r="51" spans="2:27" ht="15">
      <c r="B51" s="129" t="s">
        <v>88</v>
      </c>
      <c r="C51" s="130"/>
      <c r="D51" s="130"/>
      <c r="E51" s="130"/>
      <c r="F51" s="130"/>
      <c r="G51" s="131"/>
      <c r="H51" s="48" t="s">
        <v>89</v>
      </c>
      <c r="I51" s="53"/>
      <c r="J51" s="54" t="s">
        <v>85</v>
      </c>
      <c r="K51" s="53" t="s">
        <v>85</v>
      </c>
      <c r="L51" s="53" t="s">
        <v>85</v>
      </c>
      <c r="M51" s="53"/>
      <c r="N51" s="53"/>
      <c r="O51" s="53"/>
      <c r="P51" s="54"/>
      <c r="Q51" s="53"/>
      <c r="R51" s="53"/>
      <c r="S51" s="53"/>
      <c r="T51" s="53"/>
      <c r="U51" s="53"/>
      <c r="V51" s="53"/>
      <c r="W51" s="53"/>
      <c r="X51" s="55" t="s">
        <v>85</v>
      </c>
      <c r="Y51" s="55" t="s">
        <v>85</v>
      </c>
      <c r="Z51" s="55" t="s">
        <v>85</v>
      </c>
      <c r="AA51" s="53" t="s">
        <v>60</v>
      </c>
    </row>
    <row r="52" spans="2:27" ht="15">
      <c r="B52" s="129" t="s">
        <v>90</v>
      </c>
      <c r="C52" s="130"/>
      <c r="D52" s="130"/>
      <c r="E52" s="130"/>
      <c r="F52" s="130"/>
      <c r="G52" s="131"/>
      <c r="H52" s="48" t="s">
        <v>82</v>
      </c>
      <c r="I52" s="53"/>
      <c r="J52" s="54">
        <f>Январь!J56+Февраль!J56+Март!J64+Апрель!J24+Май!J46</f>
        <v>19</v>
      </c>
      <c r="K52" s="53" t="s">
        <v>85</v>
      </c>
      <c r="L52" s="53" t="s">
        <v>85</v>
      </c>
      <c r="M52" s="53"/>
      <c r="N52" s="53"/>
      <c r="O52" s="53"/>
      <c r="P52" s="54"/>
      <c r="Q52" s="53"/>
      <c r="R52" s="53"/>
      <c r="S52" s="53"/>
      <c r="T52" s="53"/>
      <c r="U52" s="53"/>
      <c r="V52" s="53"/>
      <c r="W52" s="53"/>
      <c r="X52" s="55" t="s">
        <v>85</v>
      </c>
      <c r="Y52" s="55" t="s">
        <v>85</v>
      </c>
      <c r="Z52" s="55" t="s">
        <v>85</v>
      </c>
      <c r="AA52" s="53" t="s">
        <v>86</v>
      </c>
    </row>
    <row r="53" spans="2:27" ht="15">
      <c r="B53" s="129" t="s">
        <v>91</v>
      </c>
      <c r="C53" s="130"/>
      <c r="D53" s="130"/>
      <c r="E53" s="130"/>
      <c r="F53" s="130"/>
      <c r="G53" s="131"/>
      <c r="H53" s="48" t="s">
        <v>92</v>
      </c>
      <c r="I53" s="53"/>
      <c r="J53" s="54" t="s">
        <v>85</v>
      </c>
      <c r="K53" s="53" t="s">
        <v>85</v>
      </c>
      <c r="L53" s="53" t="s">
        <v>85</v>
      </c>
      <c r="M53" s="53"/>
      <c r="N53" s="53"/>
      <c r="O53" s="53"/>
      <c r="P53" s="54"/>
      <c r="Q53" s="53"/>
      <c r="R53" s="53"/>
      <c r="S53" s="53"/>
      <c r="T53" s="53"/>
      <c r="U53" s="53"/>
      <c r="V53" s="53"/>
      <c r="W53" s="53"/>
      <c r="X53" s="55" t="s">
        <v>85</v>
      </c>
      <c r="Y53" s="55" t="s">
        <v>85</v>
      </c>
      <c r="Z53" s="55" t="s">
        <v>85</v>
      </c>
      <c r="AA53" s="53" t="s">
        <v>56</v>
      </c>
    </row>
  </sheetData>
  <sheetProtection/>
  <autoFilter ref="H10:H40"/>
  <mergeCells count="40">
    <mergeCell ref="B49:G49"/>
    <mergeCell ref="B50:G50"/>
    <mergeCell ref="B51:G51"/>
    <mergeCell ref="B52:G52"/>
    <mergeCell ref="B53:G53"/>
    <mergeCell ref="B43:G43"/>
    <mergeCell ref="B44:G44"/>
    <mergeCell ref="B45:G45"/>
    <mergeCell ref="B46:G46"/>
    <mergeCell ref="B47:G47"/>
    <mergeCell ref="X8:X9"/>
    <mergeCell ref="Y8:Y9"/>
    <mergeCell ref="Z8:Z9"/>
    <mergeCell ref="L7:L9"/>
    <mergeCell ref="M7:U7"/>
    <mergeCell ref="V7:V9"/>
    <mergeCell ref="M8:M9"/>
    <mergeCell ref="N8:P8"/>
    <mergeCell ref="Q8:T8"/>
    <mergeCell ref="U8:U9"/>
    <mergeCell ref="X6:Z7"/>
    <mergeCell ref="AA6:AA9"/>
    <mergeCell ref="AB6:AB9"/>
    <mergeCell ref="A7:A9"/>
    <mergeCell ref="B7:B9"/>
    <mergeCell ref="C7:C9"/>
    <mergeCell ref="D7:D9"/>
    <mergeCell ref="E7:E9"/>
    <mergeCell ref="F7:F9"/>
    <mergeCell ref="G7:G9"/>
    <mergeCell ref="A1:O1"/>
    <mergeCell ref="A3:T3"/>
    <mergeCell ref="A4:T4"/>
    <mergeCell ref="A6:I6"/>
    <mergeCell ref="J6:V6"/>
    <mergeCell ref="W6:W9"/>
    <mergeCell ref="H7:H9"/>
    <mergeCell ref="I7:I9"/>
    <mergeCell ref="J7:J9"/>
    <mergeCell ref="K7:K9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A11:A23 A24:A40 X32:Z40 X23:Z31 X18:Z22 AA11:AA17" numberStoredAsText="1"/>
    <ignoredError sqref="X11:Z17" numberStoredAsText="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zoomScale="80" zoomScaleNormal="80" zoomScalePageLayoutView="0" workbookViewId="0" topLeftCell="A43">
      <selection activeCell="N79" sqref="N79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41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s="19" customFormat="1" ht="15">
      <c r="A10" s="26">
        <v>1</v>
      </c>
      <c r="B10" s="26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63" t="s">
        <v>56</v>
      </c>
      <c r="B11" s="64" t="s">
        <v>51</v>
      </c>
      <c r="C11" s="65" t="s">
        <v>48</v>
      </c>
      <c r="D11" s="64" t="s">
        <v>117</v>
      </c>
      <c r="E11" s="65">
        <v>6</v>
      </c>
      <c r="F11" s="66" t="s">
        <v>777</v>
      </c>
      <c r="G11" s="66" t="s">
        <v>778</v>
      </c>
      <c r="H11" s="26" t="s">
        <v>49</v>
      </c>
      <c r="I11" s="67">
        <v>3</v>
      </c>
      <c r="J11" s="68" t="s">
        <v>117</v>
      </c>
      <c r="K11" s="69">
        <v>0</v>
      </c>
      <c r="L11" s="69">
        <v>0</v>
      </c>
      <c r="M11" s="70">
        <v>6</v>
      </c>
      <c r="N11" s="70">
        <v>0</v>
      </c>
      <c r="O11" s="71">
        <v>0</v>
      </c>
      <c r="P11" s="71">
        <v>6</v>
      </c>
      <c r="Q11" s="70">
        <v>0</v>
      </c>
      <c r="R11" s="70">
        <v>0</v>
      </c>
      <c r="S11" s="70">
        <v>0</v>
      </c>
      <c r="T11" s="71">
        <v>6</v>
      </c>
      <c r="U11" s="70">
        <v>0</v>
      </c>
      <c r="V11" s="70">
        <v>220</v>
      </c>
      <c r="W11" s="71"/>
      <c r="X11" s="72" t="s">
        <v>60</v>
      </c>
      <c r="Y11" s="66" t="s">
        <v>60</v>
      </c>
      <c r="Z11" s="73" t="s">
        <v>60</v>
      </c>
      <c r="AA11" s="70">
        <v>0</v>
      </c>
      <c r="AB11" s="74" t="s">
        <v>779</v>
      </c>
    </row>
    <row r="12" spans="1:28" ht="39.75" customHeight="1">
      <c r="A12" s="63" t="s">
        <v>57</v>
      </c>
      <c r="B12" s="64" t="s">
        <v>98</v>
      </c>
      <c r="C12" s="65" t="s">
        <v>48</v>
      </c>
      <c r="D12" s="64" t="s">
        <v>780</v>
      </c>
      <c r="E12" s="65">
        <v>10</v>
      </c>
      <c r="F12" s="66" t="s">
        <v>777</v>
      </c>
      <c r="G12" s="66" t="s">
        <v>778</v>
      </c>
      <c r="H12" s="26" t="s">
        <v>49</v>
      </c>
      <c r="I12" s="67">
        <v>3</v>
      </c>
      <c r="J12" s="68" t="s">
        <v>780</v>
      </c>
      <c r="K12" s="69">
        <v>0</v>
      </c>
      <c r="L12" s="69">
        <v>0</v>
      </c>
      <c r="M12" s="70">
        <v>1</v>
      </c>
      <c r="N12" s="70">
        <v>0</v>
      </c>
      <c r="O12" s="71">
        <v>0</v>
      </c>
      <c r="P12" s="71">
        <v>1</v>
      </c>
      <c r="Q12" s="70">
        <v>0</v>
      </c>
      <c r="R12" s="70">
        <v>0</v>
      </c>
      <c r="S12" s="70">
        <v>0</v>
      </c>
      <c r="T12" s="71">
        <v>1</v>
      </c>
      <c r="U12" s="70">
        <v>0</v>
      </c>
      <c r="V12" s="70">
        <v>25</v>
      </c>
      <c r="W12" s="71"/>
      <c r="X12" s="72" t="s">
        <v>60</v>
      </c>
      <c r="Y12" s="66" t="s">
        <v>60</v>
      </c>
      <c r="Z12" s="73" t="s">
        <v>60</v>
      </c>
      <c r="AA12" s="70">
        <v>0</v>
      </c>
      <c r="AB12" s="74" t="s">
        <v>781</v>
      </c>
    </row>
    <row r="13" spans="1:28" ht="39.75" customHeight="1">
      <c r="A13" s="63" t="s">
        <v>58</v>
      </c>
      <c r="B13" s="64" t="s">
        <v>51</v>
      </c>
      <c r="C13" s="65" t="s">
        <v>782</v>
      </c>
      <c r="D13" s="64" t="s">
        <v>783</v>
      </c>
      <c r="E13" s="65">
        <v>6</v>
      </c>
      <c r="F13" s="66" t="s">
        <v>784</v>
      </c>
      <c r="G13" s="66" t="s">
        <v>785</v>
      </c>
      <c r="H13" s="26" t="s">
        <v>49</v>
      </c>
      <c r="I13" s="67">
        <v>3</v>
      </c>
      <c r="J13" s="68" t="s">
        <v>783</v>
      </c>
      <c r="K13" s="69">
        <v>0</v>
      </c>
      <c r="L13" s="69">
        <v>0</v>
      </c>
      <c r="M13" s="70">
        <v>1</v>
      </c>
      <c r="N13" s="70">
        <v>0</v>
      </c>
      <c r="O13" s="71">
        <v>0</v>
      </c>
      <c r="P13" s="71">
        <v>1</v>
      </c>
      <c r="Q13" s="70">
        <v>0</v>
      </c>
      <c r="R13" s="70">
        <v>0</v>
      </c>
      <c r="S13" s="70">
        <v>0</v>
      </c>
      <c r="T13" s="71">
        <v>1</v>
      </c>
      <c r="U13" s="70">
        <v>0</v>
      </c>
      <c r="V13" s="70">
        <v>15</v>
      </c>
      <c r="W13" s="71"/>
      <c r="X13" s="72" t="s">
        <v>60</v>
      </c>
      <c r="Y13" s="66" t="s">
        <v>60</v>
      </c>
      <c r="Z13" s="73" t="s">
        <v>60</v>
      </c>
      <c r="AA13" s="70">
        <v>0</v>
      </c>
      <c r="AB13" s="74" t="s">
        <v>786</v>
      </c>
    </row>
    <row r="14" spans="1:28" ht="39.75" customHeight="1">
      <c r="A14" s="63" t="s">
        <v>59</v>
      </c>
      <c r="B14" s="64" t="s">
        <v>98</v>
      </c>
      <c r="C14" s="65" t="s">
        <v>782</v>
      </c>
      <c r="D14" s="64" t="s">
        <v>787</v>
      </c>
      <c r="E14" s="65">
        <v>6</v>
      </c>
      <c r="F14" s="66" t="s">
        <v>788</v>
      </c>
      <c r="G14" s="66" t="s">
        <v>789</v>
      </c>
      <c r="H14" s="26" t="s">
        <v>49</v>
      </c>
      <c r="I14" s="67">
        <v>3</v>
      </c>
      <c r="J14" s="68" t="s">
        <v>790</v>
      </c>
      <c r="K14" s="69">
        <v>0</v>
      </c>
      <c r="L14" s="69">
        <v>0</v>
      </c>
      <c r="M14" s="70">
        <v>2</v>
      </c>
      <c r="N14" s="70">
        <v>0</v>
      </c>
      <c r="O14" s="71">
        <v>0</v>
      </c>
      <c r="P14" s="71">
        <v>2</v>
      </c>
      <c r="Q14" s="70">
        <v>0</v>
      </c>
      <c r="R14" s="70">
        <v>0</v>
      </c>
      <c r="S14" s="70">
        <v>0</v>
      </c>
      <c r="T14" s="71">
        <v>2</v>
      </c>
      <c r="U14" s="70">
        <v>0</v>
      </c>
      <c r="V14" s="70">
        <v>50</v>
      </c>
      <c r="W14" s="71"/>
      <c r="X14" s="72" t="s">
        <v>60</v>
      </c>
      <c r="Y14" s="66" t="s">
        <v>60</v>
      </c>
      <c r="Z14" s="73" t="s">
        <v>60</v>
      </c>
      <c r="AA14" s="70">
        <v>0</v>
      </c>
      <c r="AB14" s="75" t="s">
        <v>791</v>
      </c>
    </row>
    <row r="15" spans="1:28" ht="39.75" customHeight="1">
      <c r="A15" s="63" t="s">
        <v>52</v>
      </c>
      <c r="B15" s="64" t="s">
        <v>98</v>
      </c>
      <c r="C15" s="65" t="s">
        <v>48</v>
      </c>
      <c r="D15" s="64" t="s">
        <v>792</v>
      </c>
      <c r="E15" s="65">
        <v>10</v>
      </c>
      <c r="F15" s="66" t="s">
        <v>793</v>
      </c>
      <c r="G15" s="66" t="s">
        <v>794</v>
      </c>
      <c r="H15" s="26" t="s">
        <v>49</v>
      </c>
      <c r="I15" s="67">
        <v>3</v>
      </c>
      <c r="J15" s="68" t="s">
        <v>792</v>
      </c>
      <c r="K15" s="71">
        <v>0</v>
      </c>
      <c r="L15" s="69">
        <v>0</v>
      </c>
      <c r="M15" s="70">
        <v>1</v>
      </c>
      <c r="N15" s="70">
        <v>0</v>
      </c>
      <c r="O15" s="70">
        <v>0</v>
      </c>
      <c r="P15" s="76">
        <v>1</v>
      </c>
      <c r="Q15" s="70">
        <v>0</v>
      </c>
      <c r="R15" s="70">
        <v>0</v>
      </c>
      <c r="S15" s="70">
        <v>0</v>
      </c>
      <c r="T15" s="70">
        <v>1</v>
      </c>
      <c r="U15" s="70">
        <v>0</v>
      </c>
      <c r="V15" s="70">
        <v>250</v>
      </c>
      <c r="W15" s="71"/>
      <c r="X15" s="72" t="s">
        <v>60</v>
      </c>
      <c r="Y15" s="66" t="s">
        <v>60</v>
      </c>
      <c r="Z15" s="73" t="s">
        <v>60</v>
      </c>
      <c r="AA15" s="70">
        <v>0</v>
      </c>
      <c r="AB15" s="75" t="s">
        <v>795</v>
      </c>
    </row>
    <row r="16" spans="1:28" ht="39.75" customHeight="1">
      <c r="A16" s="63" t="s">
        <v>53</v>
      </c>
      <c r="B16" s="64" t="s">
        <v>51</v>
      </c>
      <c r="C16" s="65" t="s">
        <v>67</v>
      </c>
      <c r="D16" s="64" t="s">
        <v>796</v>
      </c>
      <c r="E16" s="65">
        <v>6</v>
      </c>
      <c r="F16" s="66" t="s">
        <v>797</v>
      </c>
      <c r="G16" s="66" t="s">
        <v>798</v>
      </c>
      <c r="H16" s="26" t="s">
        <v>49</v>
      </c>
      <c r="I16" s="67">
        <v>7</v>
      </c>
      <c r="J16" s="68" t="s">
        <v>799</v>
      </c>
      <c r="K16" s="69">
        <v>0</v>
      </c>
      <c r="L16" s="69">
        <v>0</v>
      </c>
      <c r="M16" s="70">
        <v>6</v>
      </c>
      <c r="N16" s="70">
        <v>0</v>
      </c>
      <c r="O16" s="71">
        <v>0</v>
      </c>
      <c r="P16" s="71">
        <v>6</v>
      </c>
      <c r="Q16" s="70">
        <v>0</v>
      </c>
      <c r="R16" s="70">
        <v>0</v>
      </c>
      <c r="S16" s="70">
        <v>0</v>
      </c>
      <c r="T16" s="71">
        <v>6</v>
      </c>
      <c r="U16" s="70">
        <v>0</v>
      </c>
      <c r="V16" s="70">
        <v>63</v>
      </c>
      <c r="W16" s="71"/>
      <c r="X16" s="72" t="s">
        <v>60</v>
      </c>
      <c r="Y16" s="66" t="s">
        <v>60</v>
      </c>
      <c r="Z16" s="73" t="s">
        <v>60</v>
      </c>
      <c r="AA16" s="70">
        <v>0</v>
      </c>
      <c r="AB16" s="74" t="s">
        <v>800</v>
      </c>
    </row>
    <row r="17" spans="1:28" ht="39.75" customHeight="1">
      <c r="A17" s="63" t="s">
        <v>54</v>
      </c>
      <c r="B17" s="64" t="s">
        <v>51</v>
      </c>
      <c r="C17" s="65" t="s">
        <v>48</v>
      </c>
      <c r="D17" s="64" t="s">
        <v>801</v>
      </c>
      <c r="E17" s="65">
        <v>6</v>
      </c>
      <c r="F17" s="66" t="s">
        <v>802</v>
      </c>
      <c r="G17" s="66" t="s">
        <v>803</v>
      </c>
      <c r="H17" s="26" t="s">
        <v>49</v>
      </c>
      <c r="I17" s="67">
        <v>7</v>
      </c>
      <c r="J17" s="68" t="s">
        <v>804</v>
      </c>
      <c r="K17" s="69">
        <v>0</v>
      </c>
      <c r="L17" s="69" t="s">
        <v>753</v>
      </c>
      <c r="M17" s="70">
        <v>1</v>
      </c>
      <c r="N17" s="70">
        <v>0</v>
      </c>
      <c r="O17" s="71">
        <v>1</v>
      </c>
      <c r="P17" s="71">
        <v>0</v>
      </c>
      <c r="Q17" s="70">
        <v>0</v>
      </c>
      <c r="R17" s="70">
        <v>0</v>
      </c>
      <c r="S17" s="70">
        <v>0</v>
      </c>
      <c r="T17" s="71">
        <v>1</v>
      </c>
      <c r="U17" s="70">
        <v>0</v>
      </c>
      <c r="V17" s="70">
        <v>35</v>
      </c>
      <c r="W17" s="71"/>
      <c r="X17" s="72" t="s">
        <v>60</v>
      </c>
      <c r="Y17" s="66" t="s">
        <v>60</v>
      </c>
      <c r="Z17" s="73" t="s">
        <v>60</v>
      </c>
      <c r="AA17" s="70">
        <v>0</v>
      </c>
      <c r="AB17" s="74" t="s">
        <v>805</v>
      </c>
    </row>
    <row r="18" spans="1:28" ht="39.75" customHeight="1">
      <c r="A18" s="63" t="s">
        <v>55</v>
      </c>
      <c r="B18" s="64" t="s">
        <v>51</v>
      </c>
      <c r="C18" s="65" t="s">
        <v>782</v>
      </c>
      <c r="D18" s="64" t="s">
        <v>806</v>
      </c>
      <c r="E18" s="65">
        <v>6</v>
      </c>
      <c r="F18" s="66" t="s">
        <v>802</v>
      </c>
      <c r="G18" s="66" t="s">
        <v>803</v>
      </c>
      <c r="H18" s="26" t="s">
        <v>49</v>
      </c>
      <c r="I18" s="67">
        <v>7</v>
      </c>
      <c r="J18" s="68" t="s">
        <v>807</v>
      </c>
      <c r="K18" s="69">
        <v>0</v>
      </c>
      <c r="L18" s="69" t="s">
        <v>753</v>
      </c>
      <c r="M18" s="70">
        <v>1</v>
      </c>
      <c r="N18" s="70">
        <v>0</v>
      </c>
      <c r="O18" s="71">
        <v>1</v>
      </c>
      <c r="P18" s="71">
        <v>0</v>
      </c>
      <c r="Q18" s="70">
        <v>0</v>
      </c>
      <c r="R18" s="70">
        <v>0</v>
      </c>
      <c r="S18" s="70">
        <v>0</v>
      </c>
      <c r="T18" s="71">
        <v>1</v>
      </c>
      <c r="U18" s="70">
        <v>0</v>
      </c>
      <c r="V18" s="70">
        <v>35</v>
      </c>
      <c r="W18" s="71"/>
      <c r="X18" s="72" t="s">
        <v>60</v>
      </c>
      <c r="Y18" s="66" t="s">
        <v>60</v>
      </c>
      <c r="Z18" s="73" t="s">
        <v>60</v>
      </c>
      <c r="AA18" s="70">
        <v>0</v>
      </c>
      <c r="AB18" s="74" t="s">
        <v>808</v>
      </c>
    </row>
    <row r="19" spans="1:28" ht="39.75" customHeight="1">
      <c r="A19" s="63" t="s">
        <v>62</v>
      </c>
      <c r="B19" s="64" t="s">
        <v>51</v>
      </c>
      <c r="C19" s="65" t="s">
        <v>782</v>
      </c>
      <c r="D19" s="64" t="s">
        <v>809</v>
      </c>
      <c r="E19" s="65">
        <v>6</v>
      </c>
      <c r="F19" s="66" t="s">
        <v>802</v>
      </c>
      <c r="G19" s="66" t="s">
        <v>803</v>
      </c>
      <c r="H19" s="26" t="s">
        <v>49</v>
      </c>
      <c r="I19" s="67">
        <v>7</v>
      </c>
      <c r="J19" s="68" t="s">
        <v>810</v>
      </c>
      <c r="K19" s="69">
        <v>0</v>
      </c>
      <c r="L19" s="69" t="s">
        <v>753</v>
      </c>
      <c r="M19" s="70">
        <v>1</v>
      </c>
      <c r="N19" s="70">
        <v>0</v>
      </c>
      <c r="O19" s="71">
        <v>1</v>
      </c>
      <c r="P19" s="71">
        <v>0</v>
      </c>
      <c r="Q19" s="70">
        <v>0</v>
      </c>
      <c r="R19" s="70">
        <v>0</v>
      </c>
      <c r="S19" s="70">
        <v>0</v>
      </c>
      <c r="T19" s="71">
        <v>1</v>
      </c>
      <c r="U19" s="70">
        <v>0</v>
      </c>
      <c r="V19" s="70">
        <v>35</v>
      </c>
      <c r="W19" s="71"/>
      <c r="X19" s="72" t="s">
        <v>60</v>
      </c>
      <c r="Y19" s="66" t="s">
        <v>60</v>
      </c>
      <c r="Z19" s="73" t="s">
        <v>60</v>
      </c>
      <c r="AA19" s="70">
        <v>0</v>
      </c>
      <c r="AB19" s="74" t="s">
        <v>811</v>
      </c>
    </row>
    <row r="20" spans="1:28" ht="39.75" customHeight="1">
      <c r="A20" s="63" t="s">
        <v>63</v>
      </c>
      <c r="B20" s="64" t="s">
        <v>98</v>
      </c>
      <c r="C20" s="65" t="s">
        <v>782</v>
      </c>
      <c r="D20" s="64" t="s">
        <v>812</v>
      </c>
      <c r="E20" s="65">
        <v>6</v>
      </c>
      <c r="F20" s="66" t="s">
        <v>813</v>
      </c>
      <c r="G20" s="66" t="s">
        <v>814</v>
      </c>
      <c r="H20" s="26" t="s">
        <v>49</v>
      </c>
      <c r="I20" s="67">
        <v>3</v>
      </c>
      <c r="J20" s="68" t="s">
        <v>815</v>
      </c>
      <c r="K20" s="69">
        <v>0</v>
      </c>
      <c r="L20" s="69" t="s">
        <v>753</v>
      </c>
      <c r="M20" s="70">
        <v>1</v>
      </c>
      <c r="N20" s="70">
        <v>0</v>
      </c>
      <c r="O20" s="71">
        <v>1</v>
      </c>
      <c r="P20" s="71">
        <v>0</v>
      </c>
      <c r="Q20" s="70">
        <v>0</v>
      </c>
      <c r="R20" s="70">
        <v>0</v>
      </c>
      <c r="S20" s="70">
        <v>0</v>
      </c>
      <c r="T20" s="71">
        <v>1</v>
      </c>
      <c r="U20" s="70">
        <v>0</v>
      </c>
      <c r="V20" s="70">
        <v>35</v>
      </c>
      <c r="W20" s="71"/>
      <c r="X20" s="72" t="s">
        <v>60</v>
      </c>
      <c r="Y20" s="66" t="s">
        <v>60</v>
      </c>
      <c r="Z20" s="73" t="s">
        <v>60</v>
      </c>
      <c r="AA20" s="70">
        <v>0</v>
      </c>
      <c r="AB20" s="74" t="s">
        <v>816</v>
      </c>
    </row>
    <row r="21" spans="1:28" ht="39.75" customHeight="1">
      <c r="A21" s="63" t="s">
        <v>64</v>
      </c>
      <c r="B21" s="64" t="s">
        <v>98</v>
      </c>
      <c r="C21" s="65" t="s">
        <v>67</v>
      </c>
      <c r="D21" s="64" t="s">
        <v>817</v>
      </c>
      <c r="E21" s="65">
        <v>6</v>
      </c>
      <c r="F21" s="66" t="s">
        <v>818</v>
      </c>
      <c r="G21" s="66" t="s">
        <v>819</v>
      </c>
      <c r="H21" s="26" t="s">
        <v>61</v>
      </c>
      <c r="I21" s="67">
        <v>1.283</v>
      </c>
      <c r="J21" s="68" t="s">
        <v>610</v>
      </c>
      <c r="K21" s="71">
        <v>0</v>
      </c>
      <c r="L21" s="69">
        <v>0</v>
      </c>
      <c r="M21" s="70">
        <v>27</v>
      </c>
      <c r="N21" s="70">
        <v>0</v>
      </c>
      <c r="O21" s="70">
        <v>0</v>
      </c>
      <c r="P21" s="76">
        <v>27</v>
      </c>
      <c r="Q21" s="70">
        <v>0</v>
      </c>
      <c r="R21" s="70">
        <v>0</v>
      </c>
      <c r="S21" s="70">
        <v>27</v>
      </c>
      <c r="T21" s="70">
        <v>0</v>
      </c>
      <c r="U21" s="70">
        <v>0</v>
      </c>
      <c r="V21" s="70">
        <v>795</v>
      </c>
      <c r="W21" s="71"/>
      <c r="X21" s="72" t="s">
        <v>820</v>
      </c>
      <c r="Y21" s="66" t="s">
        <v>94</v>
      </c>
      <c r="Z21" s="73" t="s">
        <v>405</v>
      </c>
      <c r="AA21" s="70">
        <v>0</v>
      </c>
      <c r="AB21" s="74" t="s">
        <v>821</v>
      </c>
    </row>
    <row r="22" spans="1:28" ht="39.75" customHeight="1">
      <c r="A22" s="63" t="s">
        <v>65</v>
      </c>
      <c r="B22" s="64" t="s">
        <v>51</v>
      </c>
      <c r="C22" s="65" t="s">
        <v>48</v>
      </c>
      <c r="D22" s="64" t="s">
        <v>822</v>
      </c>
      <c r="E22" s="65">
        <v>0.4</v>
      </c>
      <c r="F22" s="66" t="s">
        <v>823</v>
      </c>
      <c r="G22" s="66" t="s">
        <v>824</v>
      </c>
      <c r="H22" s="26" t="s">
        <v>49</v>
      </c>
      <c r="I22" s="67">
        <v>2</v>
      </c>
      <c r="J22" s="68" t="s">
        <v>825</v>
      </c>
      <c r="K22" s="69">
        <v>0</v>
      </c>
      <c r="L22" s="69">
        <v>0</v>
      </c>
      <c r="M22" s="70">
        <v>17</v>
      </c>
      <c r="N22" s="70">
        <v>0</v>
      </c>
      <c r="O22" s="71">
        <v>0</v>
      </c>
      <c r="P22" s="71">
        <v>17</v>
      </c>
      <c r="Q22" s="70">
        <v>0</v>
      </c>
      <c r="R22" s="70">
        <v>0</v>
      </c>
      <c r="S22" s="70">
        <v>0</v>
      </c>
      <c r="T22" s="71">
        <v>17</v>
      </c>
      <c r="U22" s="70">
        <v>0</v>
      </c>
      <c r="V22" s="70">
        <v>425</v>
      </c>
      <c r="W22" s="71"/>
      <c r="X22" s="72" t="s">
        <v>60</v>
      </c>
      <c r="Y22" s="66" t="s">
        <v>60</v>
      </c>
      <c r="Z22" s="73" t="s">
        <v>60</v>
      </c>
      <c r="AA22" s="70">
        <v>0</v>
      </c>
      <c r="AB22" s="74" t="s">
        <v>826</v>
      </c>
    </row>
    <row r="23" spans="1:28" ht="39.75" customHeight="1">
      <c r="A23" s="63" t="s">
        <v>66</v>
      </c>
      <c r="B23" s="64" t="s">
        <v>51</v>
      </c>
      <c r="C23" s="65" t="s">
        <v>297</v>
      </c>
      <c r="D23" s="64" t="s">
        <v>827</v>
      </c>
      <c r="E23" s="65">
        <v>6</v>
      </c>
      <c r="F23" s="66" t="s">
        <v>828</v>
      </c>
      <c r="G23" s="66" t="s">
        <v>829</v>
      </c>
      <c r="H23" s="26" t="s">
        <v>61</v>
      </c>
      <c r="I23" s="67">
        <v>1.1</v>
      </c>
      <c r="J23" s="68" t="s">
        <v>830</v>
      </c>
      <c r="K23" s="71" t="s">
        <v>831</v>
      </c>
      <c r="L23" s="69">
        <v>0</v>
      </c>
      <c r="M23" s="70">
        <v>14</v>
      </c>
      <c r="N23" s="70">
        <v>0</v>
      </c>
      <c r="O23" s="70">
        <v>1</v>
      </c>
      <c r="P23" s="76">
        <v>13</v>
      </c>
      <c r="Q23" s="70">
        <v>0</v>
      </c>
      <c r="R23" s="70">
        <v>0</v>
      </c>
      <c r="S23" s="70">
        <v>14</v>
      </c>
      <c r="T23" s="70">
        <v>0</v>
      </c>
      <c r="U23" s="70">
        <v>0</v>
      </c>
      <c r="V23" s="70">
        <v>905</v>
      </c>
      <c r="W23" s="71"/>
      <c r="X23" s="72" t="s">
        <v>832</v>
      </c>
      <c r="Y23" s="66" t="s">
        <v>94</v>
      </c>
      <c r="Z23" s="73" t="s">
        <v>99</v>
      </c>
      <c r="AA23" s="70">
        <v>1</v>
      </c>
      <c r="AB23" s="74" t="s">
        <v>833</v>
      </c>
    </row>
    <row r="24" spans="1:28" ht="39.75" customHeight="1">
      <c r="A24" s="63" t="s">
        <v>68</v>
      </c>
      <c r="B24" s="64" t="s">
        <v>51</v>
      </c>
      <c r="C24" s="65" t="s">
        <v>297</v>
      </c>
      <c r="D24" s="64" t="s">
        <v>834</v>
      </c>
      <c r="E24" s="65">
        <v>6</v>
      </c>
      <c r="F24" s="66" t="s">
        <v>828</v>
      </c>
      <c r="G24" s="66" t="s">
        <v>835</v>
      </c>
      <c r="H24" s="26" t="s">
        <v>61</v>
      </c>
      <c r="I24" s="67">
        <v>1.45</v>
      </c>
      <c r="J24" s="68" t="s">
        <v>836</v>
      </c>
      <c r="K24" s="71">
        <v>0</v>
      </c>
      <c r="L24" s="69" t="s">
        <v>837</v>
      </c>
      <c r="M24" s="70">
        <v>8</v>
      </c>
      <c r="N24" s="70">
        <v>0</v>
      </c>
      <c r="O24" s="70">
        <v>1</v>
      </c>
      <c r="P24" s="76">
        <v>7</v>
      </c>
      <c r="Q24" s="70">
        <v>0</v>
      </c>
      <c r="R24" s="70">
        <v>0</v>
      </c>
      <c r="S24" s="70">
        <v>8</v>
      </c>
      <c r="T24" s="70">
        <v>0</v>
      </c>
      <c r="U24" s="70">
        <v>0</v>
      </c>
      <c r="V24" s="70">
        <v>509</v>
      </c>
      <c r="W24" s="71"/>
      <c r="X24" s="72" t="s">
        <v>832</v>
      </c>
      <c r="Y24" s="66" t="s">
        <v>94</v>
      </c>
      <c r="Z24" s="73" t="s">
        <v>99</v>
      </c>
      <c r="AA24" s="70">
        <v>1</v>
      </c>
      <c r="AB24" s="74" t="s">
        <v>838</v>
      </c>
    </row>
    <row r="25" spans="1:28" ht="39.75" customHeight="1">
      <c r="A25" s="63" t="s">
        <v>69</v>
      </c>
      <c r="B25" s="64" t="s">
        <v>98</v>
      </c>
      <c r="C25" s="65" t="s">
        <v>48</v>
      </c>
      <c r="D25" s="64" t="s">
        <v>839</v>
      </c>
      <c r="E25" s="65">
        <v>6</v>
      </c>
      <c r="F25" s="66" t="s">
        <v>840</v>
      </c>
      <c r="G25" s="66" t="s">
        <v>841</v>
      </c>
      <c r="H25" s="26" t="s">
        <v>49</v>
      </c>
      <c r="I25" s="67">
        <v>3</v>
      </c>
      <c r="J25" s="68" t="s">
        <v>839</v>
      </c>
      <c r="K25" s="69">
        <v>0</v>
      </c>
      <c r="L25" s="69">
        <v>0</v>
      </c>
      <c r="M25" s="70">
        <v>1</v>
      </c>
      <c r="N25" s="70">
        <v>0</v>
      </c>
      <c r="O25" s="71">
        <v>0</v>
      </c>
      <c r="P25" s="71">
        <v>1</v>
      </c>
      <c r="Q25" s="70">
        <v>0</v>
      </c>
      <c r="R25" s="70">
        <v>0</v>
      </c>
      <c r="S25" s="70">
        <v>0</v>
      </c>
      <c r="T25" s="71">
        <v>1</v>
      </c>
      <c r="U25" s="70">
        <v>0</v>
      </c>
      <c r="V25" s="70">
        <v>45</v>
      </c>
      <c r="W25" s="71"/>
      <c r="X25" s="72" t="s">
        <v>60</v>
      </c>
      <c r="Y25" s="66" t="s">
        <v>60</v>
      </c>
      <c r="Z25" s="73" t="s">
        <v>60</v>
      </c>
      <c r="AA25" s="70">
        <v>0</v>
      </c>
      <c r="AB25" s="74" t="s">
        <v>842</v>
      </c>
    </row>
    <row r="26" spans="1:28" ht="39.75" customHeight="1">
      <c r="A26" s="63" t="s">
        <v>70</v>
      </c>
      <c r="B26" s="64" t="s">
        <v>51</v>
      </c>
      <c r="C26" s="65" t="s">
        <v>782</v>
      </c>
      <c r="D26" s="64" t="s">
        <v>843</v>
      </c>
      <c r="E26" s="65">
        <v>6</v>
      </c>
      <c r="F26" s="66" t="s">
        <v>844</v>
      </c>
      <c r="G26" s="66" t="s">
        <v>845</v>
      </c>
      <c r="H26" s="26" t="s">
        <v>49</v>
      </c>
      <c r="I26" s="67">
        <v>3</v>
      </c>
      <c r="J26" s="68" t="s">
        <v>846</v>
      </c>
      <c r="K26" s="69">
        <v>0</v>
      </c>
      <c r="L26" s="69" t="s">
        <v>753</v>
      </c>
      <c r="M26" s="70">
        <v>1</v>
      </c>
      <c r="N26" s="70">
        <v>0</v>
      </c>
      <c r="O26" s="71">
        <v>1</v>
      </c>
      <c r="P26" s="71">
        <v>0</v>
      </c>
      <c r="Q26" s="70">
        <v>0</v>
      </c>
      <c r="R26" s="70">
        <v>0</v>
      </c>
      <c r="S26" s="70">
        <v>0</v>
      </c>
      <c r="T26" s="71">
        <v>1</v>
      </c>
      <c r="U26" s="70">
        <v>0</v>
      </c>
      <c r="V26" s="70">
        <v>35</v>
      </c>
      <c r="W26" s="71"/>
      <c r="X26" s="72" t="s">
        <v>60</v>
      </c>
      <c r="Y26" s="66" t="s">
        <v>60</v>
      </c>
      <c r="Z26" s="73" t="s">
        <v>60</v>
      </c>
      <c r="AA26" s="70">
        <v>0</v>
      </c>
      <c r="AB26" s="74" t="s">
        <v>847</v>
      </c>
    </row>
    <row r="27" spans="1:28" ht="39.75" customHeight="1">
      <c r="A27" s="63" t="s">
        <v>71</v>
      </c>
      <c r="B27" s="64" t="s">
        <v>51</v>
      </c>
      <c r="C27" s="65" t="s">
        <v>782</v>
      </c>
      <c r="D27" s="64" t="s">
        <v>848</v>
      </c>
      <c r="E27" s="65">
        <v>6</v>
      </c>
      <c r="F27" s="66" t="s">
        <v>849</v>
      </c>
      <c r="G27" s="66" t="s">
        <v>850</v>
      </c>
      <c r="H27" s="26" t="s">
        <v>49</v>
      </c>
      <c r="I27" s="67">
        <v>7</v>
      </c>
      <c r="J27" s="68" t="s">
        <v>848</v>
      </c>
      <c r="K27" s="69">
        <v>0</v>
      </c>
      <c r="L27" s="69" t="s">
        <v>753</v>
      </c>
      <c r="M27" s="70">
        <v>1</v>
      </c>
      <c r="N27" s="70">
        <v>0</v>
      </c>
      <c r="O27" s="71">
        <v>1</v>
      </c>
      <c r="P27" s="71">
        <v>0</v>
      </c>
      <c r="Q27" s="70">
        <v>0</v>
      </c>
      <c r="R27" s="70">
        <v>0</v>
      </c>
      <c r="S27" s="70">
        <v>0</v>
      </c>
      <c r="T27" s="71">
        <v>1</v>
      </c>
      <c r="U27" s="70">
        <v>0</v>
      </c>
      <c r="V27" s="70">
        <v>35</v>
      </c>
      <c r="W27" s="71"/>
      <c r="X27" s="72" t="s">
        <v>60</v>
      </c>
      <c r="Y27" s="66" t="s">
        <v>60</v>
      </c>
      <c r="Z27" s="73" t="s">
        <v>60</v>
      </c>
      <c r="AA27" s="70">
        <v>0</v>
      </c>
      <c r="AB27" s="74" t="s">
        <v>851</v>
      </c>
    </row>
    <row r="28" spans="1:28" ht="39.75" customHeight="1">
      <c r="A28" s="63" t="s">
        <v>72</v>
      </c>
      <c r="B28" s="64" t="s">
        <v>98</v>
      </c>
      <c r="C28" s="65" t="s">
        <v>782</v>
      </c>
      <c r="D28" s="64" t="s">
        <v>852</v>
      </c>
      <c r="E28" s="65">
        <v>6</v>
      </c>
      <c r="F28" s="66" t="s">
        <v>853</v>
      </c>
      <c r="G28" s="66" t="s">
        <v>854</v>
      </c>
      <c r="H28" s="26" t="s">
        <v>49</v>
      </c>
      <c r="I28" s="67">
        <v>3</v>
      </c>
      <c r="J28" s="68" t="s">
        <v>852</v>
      </c>
      <c r="K28" s="69">
        <v>0</v>
      </c>
      <c r="L28" s="69">
        <v>0</v>
      </c>
      <c r="M28" s="70">
        <v>1</v>
      </c>
      <c r="N28" s="70">
        <v>0</v>
      </c>
      <c r="O28" s="71">
        <v>0</v>
      </c>
      <c r="P28" s="71">
        <v>1</v>
      </c>
      <c r="Q28" s="70">
        <v>0</v>
      </c>
      <c r="R28" s="70">
        <v>0</v>
      </c>
      <c r="S28" s="70">
        <v>0</v>
      </c>
      <c r="T28" s="71">
        <v>1</v>
      </c>
      <c r="U28" s="70">
        <v>0</v>
      </c>
      <c r="V28" s="70">
        <v>45</v>
      </c>
      <c r="W28" s="71"/>
      <c r="X28" s="72" t="s">
        <v>60</v>
      </c>
      <c r="Y28" s="66" t="s">
        <v>60</v>
      </c>
      <c r="Z28" s="73" t="s">
        <v>60</v>
      </c>
      <c r="AA28" s="70">
        <v>0</v>
      </c>
      <c r="AB28" s="74" t="s">
        <v>855</v>
      </c>
    </row>
    <row r="29" spans="1:28" ht="39.75" customHeight="1">
      <c r="A29" s="63" t="s">
        <v>73</v>
      </c>
      <c r="B29" s="64" t="s">
        <v>51</v>
      </c>
      <c r="C29" s="65" t="s">
        <v>782</v>
      </c>
      <c r="D29" s="64" t="s">
        <v>856</v>
      </c>
      <c r="E29" s="65">
        <v>6</v>
      </c>
      <c r="F29" s="66" t="s">
        <v>857</v>
      </c>
      <c r="G29" s="66" t="s">
        <v>858</v>
      </c>
      <c r="H29" s="26" t="s">
        <v>49</v>
      </c>
      <c r="I29" s="67">
        <v>5</v>
      </c>
      <c r="J29" s="68" t="s">
        <v>859</v>
      </c>
      <c r="K29" s="69">
        <v>0</v>
      </c>
      <c r="L29" s="69" t="s">
        <v>753</v>
      </c>
      <c r="M29" s="70">
        <v>2</v>
      </c>
      <c r="N29" s="70">
        <v>0</v>
      </c>
      <c r="O29" s="71">
        <v>1</v>
      </c>
      <c r="P29" s="71">
        <v>1</v>
      </c>
      <c r="Q29" s="70">
        <v>0</v>
      </c>
      <c r="R29" s="70">
        <v>0</v>
      </c>
      <c r="S29" s="70">
        <v>0</v>
      </c>
      <c r="T29" s="71">
        <v>2</v>
      </c>
      <c r="U29" s="70">
        <v>0</v>
      </c>
      <c r="V29" s="70">
        <v>35</v>
      </c>
      <c r="W29" s="71"/>
      <c r="X29" s="72" t="s">
        <v>60</v>
      </c>
      <c r="Y29" s="66" t="s">
        <v>60</v>
      </c>
      <c r="Z29" s="73" t="s">
        <v>60</v>
      </c>
      <c r="AA29" s="70">
        <v>0</v>
      </c>
      <c r="AB29" s="74" t="s">
        <v>860</v>
      </c>
    </row>
    <row r="30" spans="1:28" ht="39.75" customHeight="1">
      <c r="A30" s="63" t="s">
        <v>74</v>
      </c>
      <c r="B30" s="64" t="s">
        <v>51</v>
      </c>
      <c r="C30" s="65" t="s">
        <v>782</v>
      </c>
      <c r="D30" s="64" t="s">
        <v>861</v>
      </c>
      <c r="E30" s="65">
        <v>6</v>
      </c>
      <c r="F30" s="66" t="s">
        <v>857</v>
      </c>
      <c r="G30" s="66" t="s">
        <v>858</v>
      </c>
      <c r="H30" s="26" t="s">
        <v>49</v>
      </c>
      <c r="I30" s="67">
        <v>5</v>
      </c>
      <c r="J30" s="68" t="s">
        <v>859</v>
      </c>
      <c r="K30" s="69">
        <v>0</v>
      </c>
      <c r="L30" s="69" t="s">
        <v>753</v>
      </c>
      <c r="M30" s="70">
        <v>2</v>
      </c>
      <c r="N30" s="70">
        <v>0</v>
      </c>
      <c r="O30" s="71">
        <v>1</v>
      </c>
      <c r="P30" s="71">
        <v>1</v>
      </c>
      <c r="Q30" s="70">
        <v>0</v>
      </c>
      <c r="R30" s="70">
        <v>0</v>
      </c>
      <c r="S30" s="70">
        <v>0</v>
      </c>
      <c r="T30" s="71">
        <v>2</v>
      </c>
      <c r="U30" s="70">
        <v>0</v>
      </c>
      <c r="V30" s="70">
        <v>35</v>
      </c>
      <c r="W30" s="71"/>
      <c r="X30" s="72" t="s">
        <v>60</v>
      </c>
      <c r="Y30" s="66" t="s">
        <v>60</v>
      </c>
      <c r="Z30" s="73" t="s">
        <v>60</v>
      </c>
      <c r="AA30" s="70">
        <v>0</v>
      </c>
      <c r="AB30" s="74" t="s">
        <v>862</v>
      </c>
    </row>
    <row r="31" spans="1:28" ht="39.75" customHeight="1">
      <c r="A31" s="63" t="s">
        <v>75</v>
      </c>
      <c r="B31" s="64" t="s">
        <v>98</v>
      </c>
      <c r="C31" s="65" t="s">
        <v>782</v>
      </c>
      <c r="D31" s="64" t="s">
        <v>863</v>
      </c>
      <c r="E31" s="65">
        <v>6</v>
      </c>
      <c r="F31" s="66" t="s">
        <v>864</v>
      </c>
      <c r="G31" s="66" t="s">
        <v>865</v>
      </c>
      <c r="H31" s="26" t="s">
        <v>49</v>
      </c>
      <c r="I31" s="67">
        <v>3</v>
      </c>
      <c r="J31" s="68" t="s">
        <v>863</v>
      </c>
      <c r="K31" s="69">
        <v>0</v>
      </c>
      <c r="L31" s="69">
        <v>0</v>
      </c>
      <c r="M31" s="70">
        <v>1</v>
      </c>
      <c r="N31" s="70">
        <v>0</v>
      </c>
      <c r="O31" s="71">
        <v>0</v>
      </c>
      <c r="P31" s="71">
        <v>1</v>
      </c>
      <c r="Q31" s="70">
        <v>0</v>
      </c>
      <c r="R31" s="70">
        <v>0</v>
      </c>
      <c r="S31" s="70">
        <v>0</v>
      </c>
      <c r="T31" s="71">
        <v>1</v>
      </c>
      <c r="U31" s="70">
        <v>0</v>
      </c>
      <c r="V31" s="70">
        <v>45</v>
      </c>
      <c r="W31" s="71"/>
      <c r="X31" s="72" t="s">
        <v>60</v>
      </c>
      <c r="Y31" s="66" t="s">
        <v>60</v>
      </c>
      <c r="Z31" s="73" t="s">
        <v>60</v>
      </c>
      <c r="AA31" s="70">
        <v>0</v>
      </c>
      <c r="AB31" s="74" t="s">
        <v>866</v>
      </c>
    </row>
    <row r="32" spans="1:28" ht="39.75" customHeight="1">
      <c r="A32" s="63" t="s">
        <v>76</v>
      </c>
      <c r="B32" s="64" t="s">
        <v>51</v>
      </c>
      <c r="C32" s="65" t="s">
        <v>782</v>
      </c>
      <c r="D32" s="64" t="s">
        <v>867</v>
      </c>
      <c r="E32" s="65">
        <v>6</v>
      </c>
      <c r="F32" s="66" t="s">
        <v>868</v>
      </c>
      <c r="G32" s="66" t="s">
        <v>869</v>
      </c>
      <c r="H32" s="26" t="s">
        <v>49</v>
      </c>
      <c r="I32" s="67">
        <v>3</v>
      </c>
      <c r="J32" s="68" t="s">
        <v>859</v>
      </c>
      <c r="K32" s="69">
        <v>0</v>
      </c>
      <c r="L32" s="69" t="s">
        <v>753</v>
      </c>
      <c r="M32" s="70">
        <v>2</v>
      </c>
      <c r="N32" s="70">
        <v>0</v>
      </c>
      <c r="O32" s="71">
        <v>1</v>
      </c>
      <c r="P32" s="71">
        <v>1</v>
      </c>
      <c r="Q32" s="70">
        <v>0</v>
      </c>
      <c r="R32" s="70">
        <v>0</v>
      </c>
      <c r="S32" s="70">
        <v>0</v>
      </c>
      <c r="T32" s="71">
        <v>2</v>
      </c>
      <c r="U32" s="70">
        <v>0</v>
      </c>
      <c r="V32" s="70">
        <v>35</v>
      </c>
      <c r="W32" s="71"/>
      <c r="X32" s="72" t="s">
        <v>60</v>
      </c>
      <c r="Y32" s="66" t="s">
        <v>60</v>
      </c>
      <c r="Z32" s="73" t="s">
        <v>60</v>
      </c>
      <c r="AA32" s="70">
        <v>0</v>
      </c>
      <c r="AB32" s="74" t="s">
        <v>870</v>
      </c>
    </row>
    <row r="33" spans="1:28" ht="39.75" customHeight="1">
      <c r="A33" s="63" t="s">
        <v>77</v>
      </c>
      <c r="B33" s="64" t="s">
        <v>51</v>
      </c>
      <c r="C33" s="65" t="s">
        <v>782</v>
      </c>
      <c r="D33" s="64" t="s">
        <v>871</v>
      </c>
      <c r="E33" s="65">
        <v>6</v>
      </c>
      <c r="F33" s="66" t="s">
        <v>872</v>
      </c>
      <c r="G33" s="66" t="s">
        <v>869</v>
      </c>
      <c r="H33" s="26" t="s">
        <v>49</v>
      </c>
      <c r="I33" s="67">
        <v>2</v>
      </c>
      <c r="J33" s="68" t="s">
        <v>873</v>
      </c>
      <c r="K33" s="69">
        <v>0</v>
      </c>
      <c r="L33" s="69">
        <v>0</v>
      </c>
      <c r="M33" s="70">
        <v>56</v>
      </c>
      <c r="N33" s="70">
        <v>0</v>
      </c>
      <c r="O33" s="71">
        <v>0</v>
      </c>
      <c r="P33" s="71">
        <v>56</v>
      </c>
      <c r="Q33" s="70">
        <v>0</v>
      </c>
      <c r="R33" s="70">
        <v>0</v>
      </c>
      <c r="S33" s="70">
        <v>0</v>
      </c>
      <c r="T33" s="71">
        <v>56</v>
      </c>
      <c r="U33" s="70">
        <v>0</v>
      </c>
      <c r="V33" s="70">
        <v>120</v>
      </c>
      <c r="W33" s="71"/>
      <c r="X33" s="72" t="s">
        <v>60</v>
      </c>
      <c r="Y33" s="66" t="s">
        <v>60</v>
      </c>
      <c r="Z33" s="73" t="s">
        <v>60</v>
      </c>
      <c r="AA33" s="70">
        <v>0</v>
      </c>
      <c r="AB33" s="74" t="s">
        <v>874</v>
      </c>
    </row>
    <row r="34" spans="1:28" ht="39.75" customHeight="1">
      <c r="A34" s="63" t="s">
        <v>78</v>
      </c>
      <c r="B34" s="64" t="s">
        <v>51</v>
      </c>
      <c r="C34" s="65" t="s">
        <v>782</v>
      </c>
      <c r="D34" s="64" t="s">
        <v>875</v>
      </c>
      <c r="E34" s="65">
        <v>6</v>
      </c>
      <c r="F34" s="66" t="s">
        <v>876</v>
      </c>
      <c r="G34" s="66" t="s">
        <v>877</v>
      </c>
      <c r="H34" s="26" t="s">
        <v>49</v>
      </c>
      <c r="I34" s="67">
        <v>3</v>
      </c>
      <c r="J34" s="68" t="s">
        <v>859</v>
      </c>
      <c r="K34" s="69">
        <v>0</v>
      </c>
      <c r="L34" s="69" t="s">
        <v>753</v>
      </c>
      <c r="M34" s="70">
        <v>2</v>
      </c>
      <c r="N34" s="70">
        <v>0</v>
      </c>
      <c r="O34" s="71">
        <v>1</v>
      </c>
      <c r="P34" s="71">
        <v>1</v>
      </c>
      <c r="Q34" s="70">
        <v>0</v>
      </c>
      <c r="R34" s="70">
        <v>0</v>
      </c>
      <c r="S34" s="70">
        <v>0</v>
      </c>
      <c r="T34" s="71">
        <v>2</v>
      </c>
      <c r="U34" s="70">
        <v>0</v>
      </c>
      <c r="V34" s="70">
        <v>35</v>
      </c>
      <c r="W34" s="71"/>
      <c r="X34" s="72" t="s">
        <v>60</v>
      </c>
      <c r="Y34" s="66" t="s">
        <v>60</v>
      </c>
      <c r="Z34" s="73" t="s">
        <v>60</v>
      </c>
      <c r="AA34" s="70">
        <v>0</v>
      </c>
      <c r="AB34" s="74" t="s">
        <v>878</v>
      </c>
    </row>
    <row r="35" spans="1:28" ht="39.75" customHeight="1">
      <c r="A35" s="63" t="s">
        <v>79</v>
      </c>
      <c r="B35" s="64" t="s">
        <v>51</v>
      </c>
      <c r="C35" s="65" t="s">
        <v>782</v>
      </c>
      <c r="D35" s="64" t="s">
        <v>879</v>
      </c>
      <c r="E35" s="65">
        <v>6</v>
      </c>
      <c r="F35" s="66" t="s">
        <v>880</v>
      </c>
      <c r="G35" s="66" t="s">
        <v>881</v>
      </c>
      <c r="H35" s="26" t="s">
        <v>49</v>
      </c>
      <c r="I35" s="67">
        <v>3</v>
      </c>
      <c r="J35" s="68" t="s">
        <v>859</v>
      </c>
      <c r="K35" s="69">
        <v>0</v>
      </c>
      <c r="L35" s="69" t="s">
        <v>753</v>
      </c>
      <c r="M35" s="70">
        <v>2</v>
      </c>
      <c r="N35" s="70">
        <v>0</v>
      </c>
      <c r="O35" s="71">
        <v>1</v>
      </c>
      <c r="P35" s="71">
        <v>1</v>
      </c>
      <c r="Q35" s="70">
        <v>0</v>
      </c>
      <c r="R35" s="70">
        <v>0</v>
      </c>
      <c r="S35" s="70">
        <v>0</v>
      </c>
      <c r="T35" s="71">
        <v>2</v>
      </c>
      <c r="U35" s="70">
        <v>0</v>
      </c>
      <c r="V35" s="70">
        <v>35</v>
      </c>
      <c r="W35" s="71"/>
      <c r="X35" s="72" t="s">
        <v>60</v>
      </c>
      <c r="Y35" s="66" t="s">
        <v>60</v>
      </c>
      <c r="Z35" s="73" t="s">
        <v>60</v>
      </c>
      <c r="AA35" s="70">
        <v>0</v>
      </c>
      <c r="AB35" s="74" t="s">
        <v>882</v>
      </c>
    </row>
    <row r="36" spans="1:28" ht="39.75" customHeight="1">
      <c r="A36" s="63" t="s">
        <v>80</v>
      </c>
      <c r="B36" s="64" t="s">
        <v>98</v>
      </c>
      <c r="C36" s="65" t="s">
        <v>782</v>
      </c>
      <c r="D36" s="64" t="s">
        <v>883</v>
      </c>
      <c r="E36" s="65">
        <v>6</v>
      </c>
      <c r="F36" s="66" t="s">
        <v>880</v>
      </c>
      <c r="G36" s="66" t="s">
        <v>881</v>
      </c>
      <c r="H36" s="26" t="s">
        <v>49</v>
      </c>
      <c r="I36" s="67">
        <v>3</v>
      </c>
      <c r="J36" s="68" t="s">
        <v>883</v>
      </c>
      <c r="K36" s="69">
        <v>0</v>
      </c>
      <c r="L36" s="69">
        <v>0</v>
      </c>
      <c r="M36" s="70">
        <v>1</v>
      </c>
      <c r="N36" s="70">
        <v>0</v>
      </c>
      <c r="O36" s="71">
        <v>0</v>
      </c>
      <c r="P36" s="71">
        <v>1</v>
      </c>
      <c r="Q36" s="70">
        <v>0</v>
      </c>
      <c r="R36" s="70">
        <v>0</v>
      </c>
      <c r="S36" s="70">
        <v>0</v>
      </c>
      <c r="T36" s="71">
        <v>1</v>
      </c>
      <c r="U36" s="70">
        <v>0</v>
      </c>
      <c r="V36" s="70">
        <v>45</v>
      </c>
      <c r="W36" s="71"/>
      <c r="X36" s="72" t="s">
        <v>60</v>
      </c>
      <c r="Y36" s="66" t="s">
        <v>60</v>
      </c>
      <c r="Z36" s="73" t="s">
        <v>60</v>
      </c>
      <c r="AA36" s="70">
        <v>0</v>
      </c>
      <c r="AB36" s="74" t="s">
        <v>884</v>
      </c>
    </row>
    <row r="37" spans="1:28" ht="39.75" customHeight="1">
      <c r="A37" s="63" t="s">
        <v>81</v>
      </c>
      <c r="B37" s="64" t="s">
        <v>51</v>
      </c>
      <c r="C37" s="65" t="s">
        <v>782</v>
      </c>
      <c r="D37" s="64" t="s">
        <v>885</v>
      </c>
      <c r="E37" s="65">
        <v>6</v>
      </c>
      <c r="F37" s="66" t="s">
        <v>886</v>
      </c>
      <c r="G37" s="66" t="s">
        <v>887</v>
      </c>
      <c r="H37" s="26" t="s">
        <v>49</v>
      </c>
      <c r="I37" s="67">
        <v>3</v>
      </c>
      <c r="J37" s="68" t="s">
        <v>859</v>
      </c>
      <c r="K37" s="69">
        <v>0</v>
      </c>
      <c r="L37" s="69" t="s">
        <v>753</v>
      </c>
      <c r="M37" s="70">
        <v>2</v>
      </c>
      <c r="N37" s="70">
        <v>0</v>
      </c>
      <c r="O37" s="71">
        <v>1</v>
      </c>
      <c r="P37" s="71">
        <v>1</v>
      </c>
      <c r="Q37" s="70">
        <v>0</v>
      </c>
      <c r="R37" s="70">
        <v>0</v>
      </c>
      <c r="S37" s="70">
        <v>0</v>
      </c>
      <c r="T37" s="71">
        <v>2</v>
      </c>
      <c r="U37" s="70">
        <v>0</v>
      </c>
      <c r="V37" s="70">
        <v>35</v>
      </c>
      <c r="W37" s="71"/>
      <c r="X37" s="72" t="s">
        <v>60</v>
      </c>
      <c r="Y37" s="66" t="s">
        <v>60</v>
      </c>
      <c r="Z37" s="73" t="s">
        <v>60</v>
      </c>
      <c r="AA37" s="70">
        <v>0</v>
      </c>
      <c r="AB37" s="74" t="s">
        <v>888</v>
      </c>
    </row>
    <row r="38" spans="1:28" ht="39.75" customHeight="1">
      <c r="A38" s="63" t="s">
        <v>83</v>
      </c>
      <c r="B38" s="64" t="s">
        <v>51</v>
      </c>
      <c r="C38" s="65" t="s">
        <v>782</v>
      </c>
      <c r="D38" s="64" t="s">
        <v>889</v>
      </c>
      <c r="E38" s="65">
        <v>6</v>
      </c>
      <c r="F38" s="66" t="s">
        <v>886</v>
      </c>
      <c r="G38" s="66" t="s">
        <v>887</v>
      </c>
      <c r="H38" s="26" t="s">
        <v>49</v>
      </c>
      <c r="I38" s="67">
        <v>3</v>
      </c>
      <c r="J38" s="68" t="s">
        <v>859</v>
      </c>
      <c r="K38" s="69">
        <v>0</v>
      </c>
      <c r="L38" s="69" t="s">
        <v>753</v>
      </c>
      <c r="M38" s="70">
        <v>2</v>
      </c>
      <c r="N38" s="70">
        <v>0</v>
      </c>
      <c r="O38" s="71">
        <v>1</v>
      </c>
      <c r="P38" s="71">
        <v>1</v>
      </c>
      <c r="Q38" s="70">
        <v>0</v>
      </c>
      <c r="R38" s="70">
        <v>0</v>
      </c>
      <c r="S38" s="70">
        <v>0</v>
      </c>
      <c r="T38" s="71">
        <v>2</v>
      </c>
      <c r="U38" s="70">
        <v>0</v>
      </c>
      <c r="V38" s="70">
        <v>35</v>
      </c>
      <c r="W38" s="71"/>
      <c r="X38" s="72" t="s">
        <v>60</v>
      </c>
      <c r="Y38" s="66" t="s">
        <v>60</v>
      </c>
      <c r="Z38" s="73" t="s">
        <v>60</v>
      </c>
      <c r="AA38" s="70">
        <v>0</v>
      </c>
      <c r="AB38" s="74" t="s">
        <v>890</v>
      </c>
    </row>
    <row r="39" spans="1:28" ht="39.75" customHeight="1">
      <c r="A39" s="63" t="s">
        <v>101</v>
      </c>
      <c r="B39" s="64" t="s">
        <v>98</v>
      </c>
      <c r="C39" s="65" t="s">
        <v>782</v>
      </c>
      <c r="D39" s="64" t="s">
        <v>891</v>
      </c>
      <c r="E39" s="65">
        <v>6</v>
      </c>
      <c r="F39" s="66" t="s">
        <v>892</v>
      </c>
      <c r="G39" s="66" t="s">
        <v>893</v>
      </c>
      <c r="H39" s="26" t="s">
        <v>49</v>
      </c>
      <c r="I39" s="67">
        <v>3</v>
      </c>
      <c r="J39" s="68" t="s">
        <v>883</v>
      </c>
      <c r="K39" s="69">
        <v>0</v>
      </c>
      <c r="L39" s="69">
        <v>0</v>
      </c>
      <c r="M39" s="70">
        <v>1</v>
      </c>
      <c r="N39" s="70">
        <v>0</v>
      </c>
      <c r="O39" s="71">
        <v>0</v>
      </c>
      <c r="P39" s="71">
        <v>1</v>
      </c>
      <c r="Q39" s="70">
        <v>0</v>
      </c>
      <c r="R39" s="70">
        <v>0</v>
      </c>
      <c r="S39" s="70">
        <v>0</v>
      </c>
      <c r="T39" s="71">
        <v>1</v>
      </c>
      <c r="U39" s="70">
        <v>0</v>
      </c>
      <c r="V39" s="70">
        <v>45</v>
      </c>
      <c r="W39" s="71"/>
      <c r="X39" s="72" t="s">
        <v>60</v>
      </c>
      <c r="Y39" s="66" t="s">
        <v>60</v>
      </c>
      <c r="Z39" s="73" t="s">
        <v>60</v>
      </c>
      <c r="AA39" s="70">
        <v>0</v>
      </c>
      <c r="AB39" s="74" t="s">
        <v>894</v>
      </c>
    </row>
    <row r="40" spans="1:28" ht="39.75" customHeight="1">
      <c r="A40" s="63" t="s">
        <v>102</v>
      </c>
      <c r="B40" s="64" t="s">
        <v>98</v>
      </c>
      <c r="C40" s="65" t="s">
        <v>67</v>
      </c>
      <c r="D40" s="64" t="s">
        <v>895</v>
      </c>
      <c r="E40" s="65">
        <v>10</v>
      </c>
      <c r="F40" s="66" t="s">
        <v>892</v>
      </c>
      <c r="G40" s="66" t="s">
        <v>893</v>
      </c>
      <c r="H40" s="26" t="s">
        <v>49</v>
      </c>
      <c r="I40" s="67">
        <v>3</v>
      </c>
      <c r="J40" s="68" t="s">
        <v>896</v>
      </c>
      <c r="K40" s="69">
        <v>0</v>
      </c>
      <c r="L40" s="69">
        <v>0</v>
      </c>
      <c r="M40" s="70">
        <v>8</v>
      </c>
      <c r="N40" s="70">
        <v>0</v>
      </c>
      <c r="O40" s="71">
        <v>0</v>
      </c>
      <c r="P40" s="71">
        <v>8</v>
      </c>
      <c r="Q40" s="70">
        <v>0</v>
      </c>
      <c r="R40" s="70">
        <v>0</v>
      </c>
      <c r="S40" s="70">
        <v>0</v>
      </c>
      <c r="T40" s="71">
        <v>8</v>
      </c>
      <c r="U40" s="70">
        <v>0</v>
      </c>
      <c r="V40" s="70">
        <v>108</v>
      </c>
      <c r="W40" s="71"/>
      <c r="X40" s="72" t="s">
        <v>60</v>
      </c>
      <c r="Y40" s="66" t="s">
        <v>60</v>
      </c>
      <c r="Z40" s="73" t="s">
        <v>60</v>
      </c>
      <c r="AA40" s="70">
        <v>0</v>
      </c>
      <c r="AB40" s="74" t="s">
        <v>897</v>
      </c>
    </row>
    <row r="41" spans="1:28" ht="39.75" customHeight="1">
      <c r="A41" s="63" t="s">
        <v>103</v>
      </c>
      <c r="B41" s="64" t="s">
        <v>51</v>
      </c>
      <c r="C41" s="65" t="s">
        <v>48</v>
      </c>
      <c r="D41" s="64" t="s">
        <v>898</v>
      </c>
      <c r="E41" s="65">
        <v>6</v>
      </c>
      <c r="F41" s="66" t="s">
        <v>886</v>
      </c>
      <c r="G41" s="66" t="s">
        <v>887</v>
      </c>
      <c r="H41" s="26" t="s">
        <v>49</v>
      </c>
      <c r="I41" s="67">
        <v>3</v>
      </c>
      <c r="J41" s="68" t="s">
        <v>899</v>
      </c>
      <c r="K41" s="69">
        <v>0</v>
      </c>
      <c r="L41" s="69" t="s">
        <v>900</v>
      </c>
      <c r="M41" s="70">
        <v>6</v>
      </c>
      <c r="N41" s="70">
        <v>0</v>
      </c>
      <c r="O41" s="71">
        <v>2</v>
      </c>
      <c r="P41" s="71">
        <v>4</v>
      </c>
      <c r="Q41" s="70">
        <v>0</v>
      </c>
      <c r="R41" s="70">
        <v>0</v>
      </c>
      <c r="S41" s="70">
        <v>0</v>
      </c>
      <c r="T41" s="71">
        <v>6</v>
      </c>
      <c r="U41" s="70">
        <v>0</v>
      </c>
      <c r="V41" s="70">
        <v>175</v>
      </c>
      <c r="W41" s="71"/>
      <c r="X41" s="72" t="s">
        <v>60</v>
      </c>
      <c r="Y41" s="66" t="s">
        <v>60</v>
      </c>
      <c r="Z41" s="73" t="s">
        <v>60</v>
      </c>
      <c r="AA41" s="70">
        <v>0</v>
      </c>
      <c r="AB41" s="74" t="s">
        <v>901</v>
      </c>
    </row>
    <row r="42" spans="1:28" ht="39.75" customHeight="1">
      <c r="A42" s="63" t="s">
        <v>104</v>
      </c>
      <c r="B42" s="64" t="s">
        <v>51</v>
      </c>
      <c r="C42" s="65" t="s">
        <v>48</v>
      </c>
      <c r="D42" s="64" t="s">
        <v>898</v>
      </c>
      <c r="E42" s="65">
        <v>6</v>
      </c>
      <c r="F42" s="66" t="s">
        <v>892</v>
      </c>
      <c r="G42" s="66" t="s">
        <v>893</v>
      </c>
      <c r="H42" s="26" t="s">
        <v>49</v>
      </c>
      <c r="I42" s="67">
        <v>3</v>
      </c>
      <c r="J42" s="68" t="s">
        <v>902</v>
      </c>
      <c r="K42" s="69">
        <v>0</v>
      </c>
      <c r="L42" s="69" t="s">
        <v>900</v>
      </c>
      <c r="M42" s="70">
        <v>6</v>
      </c>
      <c r="N42" s="70">
        <v>0</v>
      </c>
      <c r="O42" s="71">
        <v>2</v>
      </c>
      <c r="P42" s="71">
        <v>4</v>
      </c>
      <c r="Q42" s="70">
        <v>0</v>
      </c>
      <c r="R42" s="70">
        <v>0</v>
      </c>
      <c r="S42" s="70">
        <v>0</v>
      </c>
      <c r="T42" s="71">
        <v>6</v>
      </c>
      <c r="U42" s="70">
        <v>0</v>
      </c>
      <c r="V42" s="70">
        <v>251</v>
      </c>
      <c r="W42" s="71"/>
      <c r="X42" s="72" t="s">
        <v>60</v>
      </c>
      <c r="Y42" s="66" t="s">
        <v>60</v>
      </c>
      <c r="Z42" s="73" t="s">
        <v>60</v>
      </c>
      <c r="AA42" s="70">
        <v>0</v>
      </c>
      <c r="AB42" s="74" t="s">
        <v>901</v>
      </c>
    </row>
    <row r="43" spans="1:28" ht="39.75" customHeight="1">
      <c r="A43" s="63" t="s">
        <v>105</v>
      </c>
      <c r="B43" s="64" t="s">
        <v>51</v>
      </c>
      <c r="C43" s="65" t="s">
        <v>782</v>
      </c>
      <c r="D43" s="64" t="s">
        <v>903</v>
      </c>
      <c r="E43" s="65">
        <v>6</v>
      </c>
      <c r="F43" s="66" t="s">
        <v>904</v>
      </c>
      <c r="G43" s="66" t="s">
        <v>905</v>
      </c>
      <c r="H43" s="26" t="s">
        <v>49</v>
      </c>
      <c r="I43" s="67">
        <v>3</v>
      </c>
      <c r="J43" s="68" t="s">
        <v>859</v>
      </c>
      <c r="K43" s="69">
        <v>0</v>
      </c>
      <c r="L43" s="69" t="s">
        <v>753</v>
      </c>
      <c r="M43" s="70">
        <v>2</v>
      </c>
      <c r="N43" s="70">
        <v>0</v>
      </c>
      <c r="O43" s="71">
        <v>1</v>
      </c>
      <c r="P43" s="71">
        <v>1</v>
      </c>
      <c r="Q43" s="70">
        <v>0</v>
      </c>
      <c r="R43" s="70">
        <v>0</v>
      </c>
      <c r="S43" s="70">
        <v>0</v>
      </c>
      <c r="T43" s="71">
        <v>2</v>
      </c>
      <c r="U43" s="70">
        <v>0</v>
      </c>
      <c r="V43" s="70">
        <v>35</v>
      </c>
      <c r="W43" s="71"/>
      <c r="X43" s="72" t="s">
        <v>60</v>
      </c>
      <c r="Y43" s="66" t="s">
        <v>60</v>
      </c>
      <c r="Z43" s="73" t="s">
        <v>60</v>
      </c>
      <c r="AA43" s="70">
        <v>0</v>
      </c>
      <c r="AB43" s="74" t="s">
        <v>906</v>
      </c>
    </row>
    <row r="44" spans="1:28" ht="39.75" customHeight="1">
      <c r="A44" s="63" t="s">
        <v>106</v>
      </c>
      <c r="B44" s="64" t="s">
        <v>98</v>
      </c>
      <c r="C44" s="65" t="s">
        <v>782</v>
      </c>
      <c r="D44" s="64" t="s">
        <v>907</v>
      </c>
      <c r="E44" s="65">
        <v>6</v>
      </c>
      <c r="F44" s="66" t="s">
        <v>908</v>
      </c>
      <c r="G44" s="66" t="s">
        <v>909</v>
      </c>
      <c r="H44" s="26" t="s">
        <v>49</v>
      </c>
      <c r="I44" s="67">
        <v>3</v>
      </c>
      <c r="J44" s="68" t="s">
        <v>907</v>
      </c>
      <c r="K44" s="69">
        <v>0</v>
      </c>
      <c r="L44" s="69" t="s">
        <v>753</v>
      </c>
      <c r="M44" s="70">
        <v>1</v>
      </c>
      <c r="N44" s="70">
        <v>0</v>
      </c>
      <c r="O44" s="71">
        <v>0</v>
      </c>
      <c r="P44" s="71">
        <v>1</v>
      </c>
      <c r="Q44" s="70">
        <v>0</v>
      </c>
      <c r="R44" s="70">
        <v>0</v>
      </c>
      <c r="S44" s="70">
        <v>0</v>
      </c>
      <c r="T44" s="71">
        <v>1</v>
      </c>
      <c r="U44" s="70">
        <v>0</v>
      </c>
      <c r="V44" s="70">
        <v>45</v>
      </c>
      <c r="W44" s="71"/>
      <c r="X44" s="72" t="s">
        <v>60</v>
      </c>
      <c r="Y44" s="66" t="s">
        <v>60</v>
      </c>
      <c r="Z44" s="73" t="s">
        <v>60</v>
      </c>
      <c r="AA44" s="70">
        <v>0</v>
      </c>
      <c r="AB44" s="74" t="s">
        <v>910</v>
      </c>
    </row>
    <row r="45" spans="1:28" ht="39.75" customHeight="1">
      <c r="A45" s="63" t="s">
        <v>107</v>
      </c>
      <c r="B45" s="64" t="s">
        <v>51</v>
      </c>
      <c r="C45" s="65" t="s">
        <v>782</v>
      </c>
      <c r="D45" s="64" t="s">
        <v>911</v>
      </c>
      <c r="E45" s="65">
        <v>6</v>
      </c>
      <c r="F45" s="66" t="s">
        <v>912</v>
      </c>
      <c r="G45" s="66" t="s">
        <v>913</v>
      </c>
      <c r="H45" s="26" t="s">
        <v>49</v>
      </c>
      <c r="I45" s="67">
        <v>3</v>
      </c>
      <c r="J45" s="68" t="s">
        <v>911</v>
      </c>
      <c r="K45" s="69">
        <v>0</v>
      </c>
      <c r="L45" s="69" t="s">
        <v>753</v>
      </c>
      <c r="M45" s="70">
        <v>1</v>
      </c>
      <c r="N45" s="70">
        <v>0</v>
      </c>
      <c r="O45" s="71">
        <v>1</v>
      </c>
      <c r="P45" s="71">
        <v>0</v>
      </c>
      <c r="Q45" s="70">
        <v>0</v>
      </c>
      <c r="R45" s="70">
        <v>0</v>
      </c>
      <c r="S45" s="70">
        <v>0</v>
      </c>
      <c r="T45" s="71">
        <v>1</v>
      </c>
      <c r="U45" s="70">
        <v>0</v>
      </c>
      <c r="V45" s="70">
        <v>35</v>
      </c>
      <c r="W45" s="71"/>
      <c r="X45" s="72" t="s">
        <v>60</v>
      </c>
      <c r="Y45" s="66" t="s">
        <v>60</v>
      </c>
      <c r="Z45" s="73" t="s">
        <v>60</v>
      </c>
      <c r="AA45" s="70">
        <v>0</v>
      </c>
      <c r="AB45" s="74" t="s">
        <v>914</v>
      </c>
    </row>
    <row r="46" spans="1:28" ht="39.75" customHeight="1">
      <c r="A46" s="63" t="s">
        <v>108</v>
      </c>
      <c r="B46" s="64" t="s">
        <v>915</v>
      </c>
      <c r="C46" s="65" t="s">
        <v>67</v>
      </c>
      <c r="D46" s="64" t="s">
        <v>916</v>
      </c>
      <c r="E46" s="65">
        <v>6</v>
      </c>
      <c r="F46" s="66" t="s">
        <v>917</v>
      </c>
      <c r="G46" s="66" t="s">
        <v>913</v>
      </c>
      <c r="H46" s="26" t="s">
        <v>49</v>
      </c>
      <c r="I46" s="67">
        <v>2</v>
      </c>
      <c r="J46" s="68" t="s">
        <v>918</v>
      </c>
      <c r="K46" s="69">
        <v>0</v>
      </c>
      <c r="L46" s="69">
        <v>0</v>
      </c>
      <c r="M46" s="70">
        <v>166</v>
      </c>
      <c r="N46" s="70">
        <v>0</v>
      </c>
      <c r="O46" s="71">
        <v>0</v>
      </c>
      <c r="P46" s="71">
        <v>166</v>
      </c>
      <c r="Q46" s="70">
        <v>0</v>
      </c>
      <c r="R46" s="70">
        <v>0</v>
      </c>
      <c r="S46" s="70">
        <v>0</v>
      </c>
      <c r="T46" s="71">
        <v>166</v>
      </c>
      <c r="U46" s="70">
        <v>0</v>
      </c>
      <c r="V46" s="70">
        <v>1.7</v>
      </c>
      <c r="W46" s="71"/>
      <c r="X46" s="72" t="s">
        <v>60</v>
      </c>
      <c r="Y46" s="66" t="s">
        <v>60</v>
      </c>
      <c r="Z46" s="73" t="s">
        <v>60</v>
      </c>
      <c r="AA46" s="70">
        <v>0</v>
      </c>
      <c r="AB46" s="74" t="s">
        <v>919</v>
      </c>
    </row>
    <row r="47" spans="1:28" ht="39.75" customHeight="1">
      <c r="A47" s="63" t="s">
        <v>109</v>
      </c>
      <c r="B47" s="64" t="s">
        <v>51</v>
      </c>
      <c r="C47" s="65" t="s">
        <v>782</v>
      </c>
      <c r="D47" s="64" t="s">
        <v>920</v>
      </c>
      <c r="E47" s="65">
        <v>6</v>
      </c>
      <c r="F47" s="66" t="s">
        <v>921</v>
      </c>
      <c r="G47" s="66" t="s">
        <v>922</v>
      </c>
      <c r="H47" s="26" t="s">
        <v>49</v>
      </c>
      <c r="I47" s="67">
        <v>3</v>
      </c>
      <c r="J47" s="68" t="s">
        <v>920</v>
      </c>
      <c r="K47" s="69">
        <v>0</v>
      </c>
      <c r="L47" s="69" t="s">
        <v>753</v>
      </c>
      <c r="M47" s="70">
        <v>1</v>
      </c>
      <c r="N47" s="70">
        <v>0</v>
      </c>
      <c r="O47" s="71">
        <v>1</v>
      </c>
      <c r="P47" s="71">
        <v>0</v>
      </c>
      <c r="Q47" s="70">
        <v>0</v>
      </c>
      <c r="R47" s="70">
        <v>0</v>
      </c>
      <c r="S47" s="70">
        <v>0</v>
      </c>
      <c r="T47" s="71">
        <v>1</v>
      </c>
      <c r="U47" s="70">
        <v>0</v>
      </c>
      <c r="V47" s="70">
        <v>35</v>
      </c>
      <c r="W47" s="71"/>
      <c r="X47" s="72" t="s">
        <v>60</v>
      </c>
      <c r="Y47" s="66" t="s">
        <v>60</v>
      </c>
      <c r="Z47" s="73" t="s">
        <v>60</v>
      </c>
      <c r="AA47" s="70">
        <v>0</v>
      </c>
      <c r="AB47" s="74" t="s">
        <v>923</v>
      </c>
    </row>
    <row r="48" spans="1:28" ht="39.75" customHeight="1">
      <c r="A48" s="63" t="s">
        <v>110</v>
      </c>
      <c r="B48" s="64" t="s">
        <v>915</v>
      </c>
      <c r="C48" s="65" t="s">
        <v>48</v>
      </c>
      <c r="D48" s="64" t="s">
        <v>924</v>
      </c>
      <c r="E48" s="65">
        <v>6</v>
      </c>
      <c r="F48" s="66" t="s">
        <v>925</v>
      </c>
      <c r="G48" s="66" t="s">
        <v>926</v>
      </c>
      <c r="H48" s="26" t="s">
        <v>49</v>
      </c>
      <c r="I48" s="67">
        <v>3</v>
      </c>
      <c r="J48" s="68" t="s">
        <v>924</v>
      </c>
      <c r="K48" s="69">
        <v>0</v>
      </c>
      <c r="L48" s="69" t="s">
        <v>927</v>
      </c>
      <c r="M48" s="70">
        <v>1</v>
      </c>
      <c r="N48" s="70">
        <v>0</v>
      </c>
      <c r="O48" s="71">
        <v>1</v>
      </c>
      <c r="P48" s="71">
        <v>0</v>
      </c>
      <c r="Q48" s="70">
        <v>0</v>
      </c>
      <c r="R48" s="70">
        <v>0</v>
      </c>
      <c r="S48" s="70">
        <v>0</v>
      </c>
      <c r="T48" s="71">
        <v>1</v>
      </c>
      <c r="U48" s="70">
        <v>0</v>
      </c>
      <c r="V48" s="70">
        <v>45</v>
      </c>
      <c r="W48" s="71"/>
      <c r="X48" s="72" t="s">
        <v>60</v>
      </c>
      <c r="Y48" s="66" t="s">
        <v>60</v>
      </c>
      <c r="Z48" s="73" t="s">
        <v>60</v>
      </c>
      <c r="AA48" s="70">
        <v>0</v>
      </c>
      <c r="AB48" s="74" t="s">
        <v>928</v>
      </c>
    </row>
    <row r="49" spans="1:28" ht="39.75" customHeight="1">
      <c r="A49" s="63" t="s">
        <v>111</v>
      </c>
      <c r="B49" s="64" t="s">
        <v>915</v>
      </c>
      <c r="C49" s="65" t="s">
        <v>48</v>
      </c>
      <c r="D49" s="64" t="s">
        <v>115</v>
      </c>
      <c r="E49" s="65">
        <v>6</v>
      </c>
      <c r="F49" s="66" t="s">
        <v>921</v>
      </c>
      <c r="G49" s="66" t="s">
        <v>929</v>
      </c>
      <c r="H49" s="26" t="s">
        <v>49</v>
      </c>
      <c r="I49" s="67">
        <v>6</v>
      </c>
      <c r="J49" s="68" t="s">
        <v>930</v>
      </c>
      <c r="K49" s="69">
        <v>0</v>
      </c>
      <c r="L49" s="69">
        <v>0</v>
      </c>
      <c r="M49" s="70">
        <v>9</v>
      </c>
      <c r="N49" s="70">
        <v>0</v>
      </c>
      <c r="O49" s="71">
        <v>0</v>
      </c>
      <c r="P49" s="71">
        <v>9</v>
      </c>
      <c r="Q49" s="70">
        <v>0</v>
      </c>
      <c r="R49" s="70">
        <v>0</v>
      </c>
      <c r="S49" s="70">
        <v>0</v>
      </c>
      <c r="T49" s="71">
        <v>9</v>
      </c>
      <c r="U49" s="70">
        <v>0</v>
      </c>
      <c r="V49" s="70">
        <v>370</v>
      </c>
      <c r="W49" s="71"/>
      <c r="X49" s="72" t="s">
        <v>60</v>
      </c>
      <c r="Y49" s="66" t="s">
        <v>60</v>
      </c>
      <c r="Z49" s="73" t="s">
        <v>60</v>
      </c>
      <c r="AA49" s="70">
        <v>0</v>
      </c>
      <c r="AB49" s="74" t="s">
        <v>931</v>
      </c>
    </row>
    <row r="50" spans="1:28" ht="39.75" customHeight="1">
      <c r="A50" s="63" t="s">
        <v>112</v>
      </c>
      <c r="B50" s="64" t="s">
        <v>51</v>
      </c>
      <c r="C50" s="65" t="s">
        <v>782</v>
      </c>
      <c r="D50" s="64" t="s">
        <v>932</v>
      </c>
      <c r="E50" s="65">
        <v>6</v>
      </c>
      <c r="F50" s="66" t="s">
        <v>933</v>
      </c>
      <c r="G50" s="66" t="s">
        <v>934</v>
      </c>
      <c r="H50" s="26" t="s">
        <v>49</v>
      </c>
      <c r="I50" s="67">
        <v>3</v>
      </c>
      <c r="J50" s="68" t="s">
        <v>932</v>
      </c>
      <c r="K50" s="69">
        <v>0</v>
      </c>
      <c r="L50" s="69" t="s">
        <v>753</v>
      </c>
      <c r="M50" s="70">
        <v>1</v>
      </c>
      <c r="N50" s="70">
        <v>0</v>
      </c>
      <c r="O50" s="71">
        <v>1</v>
      </c>
      <c r="P50" s="71">
        <v>0</v>
      </c>
      <c r="Q50" s="70">
        <v>0</v>
      </c>
      <c r="R50" s="70">
        <v>0</v>
      </c>
      <c r="S50" s="70">
        <v>0</v>
      </c>
      <c r="T50" s="71">
        <v>1</v>
      </c>
      <c r="U50" s="70">
        <v>0</v>
      </c>
      <c r="V50" s="70">
        <v>35</v>
      </c>
      <c r="W50" s="71"/>
      <c r="X50" s="72" t="s">
        <v>60</v>
      </c>
      <c r="Y50" s="66" t="s">
        <v>60</v>
      </c>
      <c r="Z50" s="73" t="s">
        <v>60</v>
      </c>
      <c r="AA50" s="70">
        <v>0</v>
      </c>
      <c r="AB50" s="74" t="s">
        <v>935</v>
      </c>
    </row>
    <row r="51" spans="1:28" ht="39.75" customHeight="1">
      <c r="A51" s="63" t="s">
        <v>581</v>
      </c>
      <c r="B51" s="64" t="s">
        <v>51</v>
      </c>
      <c r="C51" s="65" t="s">
        <v>782</v>
      </c>
      <c r="D51" s="64" t="s">
        <v>936</v>
      </c>
      <c r="E51" s="65">
        <v>6</v>
      </c>
      <c r="F51" s="66" t="s">
        <v>933</v>
      </c>
      <c r="G51" s="66" t="s">
        <v>934</v>
      </c>
      <c r="H51" s="26" t="s">
        <v>49</v>
      </c>
      <c r="I51" s="67">
        <v>3</v>
      </c>
      <c r="J51" s="68" t="s">
        <v>936</v>
      </c>
      <c r="K51" s="69">
        <v>0</v>
      </c>
      <c r="L51" s="69" t="s">
        <v>753</v>
      </c>
      <c r="M51" s="70">
        <v>1</v>
      </c>
      <c r="N51" s="70">
        <v>0</v>
      </c>
      <c r="O51" s="71">
        <v>1</v>
      </c>
      <c r="P51" s="71">
        <v>0</v>
      </c>
      <c r="Q51" s="70">
        <v>0</v>
      </c>
      <c r="R51" s="70">
        <v>0</v>
      </c>
      <c r="S51" s="70">
        <v>0</v>
      </c>
      <c r="T51" s="71">
        <v>1</v>
      </c>
      <c r="U51" s="70">
        <v>0</v>
      </c>
      <c r="V51" s="70">
        <v>35</v>
      </c>
      <c r="W51" s="71"/>
      <c r="X51" s="72" t="s">
        <v>60</v>
      </c>
      <c r="Y51" s="66" t="s">
        <v>60</v>
      </c>
      <c r="Z51" s="73" t="s">
        <v>60</v>
      </c>
      <c r="AA51" s="70">
        <v>0</v>
      </c>
      <c r="AB51" s="74" t="s">
        <v>937</v>
      </c>
    </row>
    <row r="52" spans="1:28" ht="39.75" customHeight="1">
      <c r="A52" s="63" t="s">
        <v>582</v>
      </c>
      <c r="B52" s="64" t="s">
        <v>51</v>
      </c>
      <c r="C52" s="65" t="s">
        <v>67</v>
      </c>
      <c r="D52" s="64" t="s">
        <v>938</v>
      </c>
      <c r="E52" s="65">
        <v>0.4</v>
      </c>
      <c r="F52" s="66" t="s">
        <v>939</v>
      </c>
      <c r="G52" s="66" t="s">
        <v>940</v>
      </c>
      <c r="H52" s="26" t="s">
        <v>49</v>
      </c>
      <c r="I52" s="67">
        <v>3</v>
      </c>
      <c r="J52" s="68" t="s">
        <v>941</v>
      </c>
      <c r="K52" s="69">
        <v>0</v>
      </c>
      <c r="L52" s="69" t="s">
        <v>753</v>
      </c>
      <c r="M52" s="70">
        <v>21</v>
      </c>
      <c r="N52" s="70">
        <v>0</v>
      </c>
      <c r="O52" s="71">
        <v>0</v>
      </c>
      <c r="P52" s="71">
        <v>21</v>
      </c>
      <c r="Q52" s="70">
        <v>0</v>
      </c>
      <c r="R52" s="70">
        <v>0</v>
      </c>
      <c r="S52" s="70">
        <v>0</v>
      </c>
      <c r="T52" s="71">
        <v>21</v>
      </c>
      <c r="U52" s="70">
        <v>0</v>
      </c>
      <c r="V52" s="70">
        <v>32</v>
      </c>
      <c r="W52" s="71"/>
      <c r="X52" s="72" t="s">
        <v>60</v>
      </c>
      <c r="Y52" s="66" t="s">
        <v>60</v>
      </c>
      <c r="Z52" s="73" t="s">
        <v>60</v>
      </c>
      <c r="AA52" s="70">
        <v>0</v>
      </c>
      <c r="AB52" s="74" t="s">
        <v>942</v>
      </c>
    </row>
    <row r="53" spans="1:28" ht="39.75" customHeight="1">
      <c r="A53" s="63" t="s">
        <v>584</v>
      </c>
      <c r="B53" s="64" t="s">
        <v>915</v>
      </c>
      <c r="C53" s="65" t="s">
        <v>48</v>
      </c>
      <c r="D53" s="64" t="s">
        <v>123</v>
      </c>
      <c r="E53" s="65">
        <v>6</v>
      </c>
      <c r="F53" s="66" t="s">
        <v>943</v>
      </c>
      <c r="G53" s="66" t="s">
        <v>944</v>
      </c>
      <c r="H53" s="26" t="s">
        <v>49</v>
      </c>
      <c r="I53" s="67">
        <v>3</v>
      </c>
      <c r="J53" s="68" t="s">
        <v>123</v>
      </c>
      <c r="K53" s="69">
        <v>0</v>
      </c>
      <c r="L53" s="69" t="s">
        <v>927</v>
      </c>
      <c r="M53" s="70">
        <v>1</v>
      </c>
      <c r="N53" s="70">
        <v>0</v>
      </c>
      <c r="O53" s="71">
        <v>1</v>
      </c>
      <c r="P53" s="71">
        <v>0</v>
      </c>
      <c r="Q53" s="70">
        <v>0</v>
      </c>
      <c r="R53" s="70">
        <v>0</v>
      </c>
      <c r="S53" s="70">
        <v>0</v>
      </c>
      <c r="T53" s="71">
        <v>1</v>
      </c>
      <c r="U53" s="70">
        <v>0</v>
      </c>
      <c r="V53" s="70">
        <v>45</v>
      </c>
      <c r="W53" s="71"/>
      <c r="X53" s="72" t="s">
        <v>60</v>
      </c>
      <c r="Y53" s="66" t="s">
        <v>60</v>
      </c>
      <c r="Z53" s="73" t="s">
        <v>60</v>
      </c>
      <c r="AA53" s="70">
        <v>0</v>
      </c>
      <c r="AB53" s="74" t="s">
        <v>945</v>
      </c>
    </row>
    <row r="54" spans="1:28" ht="39.75" customHeight="1">
      <c r="A54" s="63" t="s">
        <v>585</v>
      </c>
      <c r="B54" s="64" t="s">
        <v>51</v>
      </c>
      <c r="C54" s="65" t="s">
        <v>297</v>
      </c>
      <c r="D54" s="64" t="s">
        <v>946</v>
      </c>
      <c r="E54" s="65">
        <v>6</v>
      </c>
      <c r="F54" s="66" t="s">
        <v>947</v>
      </c>
      <c r="G54" s="66" t="s">
        <v>948</v>
      </c>
      <c r="H54" s="26" t="s">
        <v>61</v>
      </c>
      <c r="I54" s="67">
        <v>5.25</v>
      </c>
      <c r="J54" s="68" t="s">
        <v>949</v>
      </c>
      <c r="K54" s="69">
        <v>0</v>
      </c>
      <c r="L54" s="69" t="s">
        <v>753</v>
      </c>
      <c r="M54" s="70">
        <v>16</v>
      </c>
      <c r="N54" s="70">
        <v>0</v>
      </c>
      <c r="O54" s="71">
        <v>2</v>
      </c>
      <c r="P54" s="71">
        <v>14</v>
      </c>
      <c r="Q54" s="70">
        <v>0</v>
      </c>
      <c r="R54" s="70">
        <v>0</v>
      </c>
      <c r="S54" s="70">
        <v>0</v>
      </c>
      <c r="T54" s="71">
        <v>16</v>
      </c>
      <c r="U54" s="70">
        <v>0</v>
      </c>
      <c r="V54" s="70">
        <v>490</v>
      </c>
      <c r="W54" s="71"/>
      <c r="X54" s="72" t="s">
        <v>950</v>
      </c>
      <c r="Y54" s="66" t="s">
        <v>94</v>
      </c>
      <c r="Z54" s="73" t="s">
        <v>99</v>
      </c>
      <c r="AA54" s="70">
        <v>1</v>
      </c>
      <c r="AB54" s="74" t="s">
        <v>951</v>
      </c>
    </row>
    <row r="55" spans="1:28" ht="39.75" customHeight="1">
      <c r="A55" s="63" t="s">
        <v>586</v>
      </c>
      <c r="B55" s="64" t="s">
        <v>51</v>
      </c>
      <c r="C55" s="65" t="s">
        <v>67</v>
      </c>
      <c r="D55" s="64" t="s">
        <v>952</v>
      </c>
      <c r="E55" s="65">
        <v>6</v>
      </c>
      <c r="F55" s="66" t="s">
        <v>953</v>
      </c>
      <c r="G55" s="66" t="s">
        <v>954</v>
      </c>
      <c r="H55" s="26" t="s">
        <v>49</v>
      </c>
      <c r="I55" s="67">
        <v>5</v>
      </c>
      <c r="J55" s="68" t="s">
        <v>955</v>
      </c>
      <c r="K55" s="69">
        <v>0</v>
      </c>
      <c r="L55" s="69">
        <v>0</v>
      </c>
      <c r="M55" s="70">
        <v>5</v>
      </c>
      <c r="N55" s="70">
        <v>0</v>
      </c>
      <c r="O55" s="71">
        <v>0</v>
      </c>
      <c r="P55" s="71">
        <v>5</v>
      </c>
      <c r="Q55" s="70">
        <v>0</v>
      </c>
      <c r="R55" s="70">
        <v>0</v>
      </c>
      <c r="S55" s="70">
        <v>0</v>
      </c>
      <c r="T55" s="71">
        <v>5</v>
      </c>
      <c r="U55" s="70">
        <v>0</v>
      </c>
      <c r="V55" s="70">
        <v>35</v>
      </c>
      <c r="W55" s="71"/>
      <c r="X55" s="72" t="s">
        <v>60</v>
      </c>
      <c r="Y55" s="66" t="s">
        <v>60</v>
      </c>
      <c r="Z55" s="73" t="s">
        <v>60</v>
      </c>
      <c r="AA55" s="70">
        <v>0</v>
      </c>
      <c r="AB55" s="74" t="s">
        <v>956</v>
      </c>
    </row>
    <row r="56" spans="1:28" ht="39.75" customHeight="1">
      <c r="A56" s="63" t="s">
        <v>587</v>
      </c>
      <c r="B56" s="64" t="s">
        <v>98</v>
      </c>
      <c r="C56" s="65" t="s">
        <v>782</v>
      </c>
      <c r="D56" s="64" t="s">
        <v>957</v>
      </c>
      <c r="E56" s="65">
        <v>6</v>
      </c>
      <c r="F56" s="66" t="s">
        <v>958</v>
      </c>
      <c r="G56" s="66" t="s">
        <v>959</v>
      </c>
      <c r="H56" s="26" t="s">
        <v>49</v>
      </c>
      <c r="I56" s="67">
        <v>3</v>
      </c>
      <c r="J56" s="68" t="s">
        <v>957</v>
      </c>
      <c r="K56" s="69">
        <v>0</v>
      </c>
      <c r="L56" s="69">
        <v>0</v>
      </c>
      <c r="M56" s="70">
        <v>1</v>
      </c>
      <c r="N56" s="70">
        <v>0</v>
      </c>
      <c r="O56" s="71">
        <v>0</v>
      </c>
      <c r="P56" s="71">
        <v>1</v>
      </c>
      <c r="Q56" s="70">
        <v>0</v>
      </c>
      <c r="R56" s="70">
        <v>0</v>
      </c>
      <c r="S56" s="70">
        <v>0</v>
      </c>
      <c r="T56" s="71">
        <v>1</v>
      </c>
      <c r="U56" s="70">
        <v>0</v>
      </c>
      <c r="V56" s="70">
        <v>60</v>
      </c>
      <c r="W56" s="71"/>
      <c r="X56" s="72" t="s">
        <v>60</v>
      </c>
      <c r="Y56" s="66" t="s">
        <v>60</v>
      </c>
      <c r="Z56" s="73" t="s">
        <v>60</v>
      </c>
      <c r="AA56" s="70">
        <v>0</v>
      </c>
      <c r="AB56" s="74" t="s">
        <v>960</v>
      </c>
    </row>
    <row r="57" spans="1:28" ht="39.75" customHeight="1">
      <c r="A57" s="63" t="s">
        <v>588</v>
      </c>
      <c r="B57" s="64" t="s">
        <v>98</v>
      </c>
      <c r="C57" s="65" t="s">
        <v>48</v>
      </c>
      <c r="D57" s="64" t="s">
        <v>465</v>
      </c>
      <c r="E57" s="65">
        <v>6</v>
      </c>
      <c r="F57" s="66" t="s">
        <v>961</v>
      </c>
      <c r="G57" s="66" t="s">
        <v>962</v>
      </c>
      <c r="H57" s="26" t="s">
        <v>49</v>
      </c>
      <c r="I57" s="67">
        <v>1</v>
      </c>
      <c r="J57" s="68" t="s">
        <v>465</v>
      </c>
      <c r="K57" s="69">
        <v>0</v>
      </c>
      <c r="L57" s="69">
        <v>0</v>
      </c>
      <c r="M57" s="70">
        <v>11</v>
      </c>
      <c r="N57" s="70">
        <v>0</v>
      </c>
      <c r="O57" s="71">
        <v>0</v>
      </c>
      <c r="P57" s="71">
        <v>11</v>
      </c>
      <c r="Q57" s="70">
        <v>0</v>
      </c>
      <c r="R57" s="70">
        <v>0</v>
      </c>
      <c r="S57" s="70">
        <v>0</v>
      </c>
      <c r="T57" s="71">
        <v>11</v>
      </c>
      <c r="U57" s="70">
        <v>0</v>
      </c>
      <c r="V57" s="70">
        <v>305</v>
      </c>
      <c r="W57" s="71"/>
      <c r="X57" s="72" t="s">
        <v>60</v>
      </c>
      <c r="Y57" s="66" t="s">
        <v>60</v>
      </c>
      <c r="Z57" s="73" t="s">
        <v>60</v>
      </c>
      <c r="AA57" s="70">
        <v>0</v>
      </c>
      <c r="AB57" s="74" t="s">
        <v>963</v>
      </c>
    </row>
    <row r="58" spans="1:28" ht="39.75" customHeight="1">
      <c r="A58" s="63" t="s">
        <v>589</v>
      </c>
      <c r="B58" s="64" t="s">
        <v>51</v>
      </c>
      <c r="C58" s="65" t="s">
        <v>782</v>
      </c>
      <c r="D58" s="64" t="s">
        <v>964</v>
      </c>
      <c r="E58" s="65">
        <v>6</v>
      </c>
      <c r="F58" s="66" t="s">
        <v>965</v>
      </c>
      <c r="G58" s="66" t="s">
        <v>966</v>
      </c>
      <c r="H58" s="26" t="s">
        <v>49</v>
      </c>
      <c r="I58" s="67">
        <v>3</v>
      </c>
      <c r="J58" s="68" t="s">
        <v>964</v>
      </c>
      <c r="K58" s="69">
        <v>0</v>
      </c>
      <c r="L58" s="69" t="s">
        <v>753</v>
      </c>
      <c r="M58" s="70">
        <v>1</v>
      </c>
      <c r="N58" s="70">
        <v>0</v>
      </c>
      <c r="O58" s="71">
        <v>1</v>
      </c>
      <c r="P58" s="71">
        <v>0</v>
      </c>
      <c r="Q58" s="70">
        <v>0</v>
      </c>
      <c r="R58" s="70">
        <v>0</v>
      </c>
      <c r="S58" s="70">
        <v>0</v>
      </c>
      <c r="T58" s="71">
        <v>1</v>
      </c>
      <c r="U58" s="70">
        <v>0</v>
      </c>
      <c r="V58" s="70">
        <v>35</v>
      </c>
      <c r="W58" s="71"/>
      <c r="X58" s="72" t="s">
        <v>60</v>
      </c>
      <c r="Y58" s="66" t="s">
        <v>60</v>
      </c>
      <c r="Z58" s="73" t="s">
        <v>60</v>
      </c>
      <c r="AA58" s="70">
        <v>0</v>
      </c>
      <c r="AB58" s="74" t="s">
        <v>967</v>
      </c>
    </row>
    <row r="59" spans="1:28" ht="39.75" customHeight="1">
      <c r="A59" s="63" t="s">
        <v>968</v>
      </c>
      <c r="B59" s="64" t="s">
        <v>51</v>
      </c>
      <c r="C59" s="65" t="s">
        <v>782</v>
      </c>
      <c r="D59" s="64" t="s">
        <v>969</v>
      </c>
      <c r="E59" s="65">
        <v>6</v>
      </c>
      <c r="F59" s="66" t="s">
        <v>970</v>
      </c>
      <c r="G59" s="66" t="s">
        <v>971</v>
      </c>
      <c r="H59" s="26" t="s">
        <v>49</v>
      </c>
      <c r="I59" s="67">
        <v>3</v>
      </c>
      <c r="J59" s="68" t="s">
        <v>969</v>
      </c>
      <c r="K59" s="69">
        <v>0</v>
      </c>
      <c r="L59" s="69" t="s">
        <v>753</v>
      </c>
      <c r="M59" s="70">
        <v>1</v>
      </c>
      <c r="N59" s="70">
        <v>0</v>
      </c>
      <c r="O59" s="71">
        <v>1</v>
      </c>
      <c r="P59" s="71">
        <v>0</v>
      </c>
      <c r="Q59" s="70">
        <v>0</v>
      </c>
      <c r="R59" s="70">
        <v>0</v>
      </c>
      <c r="S59" s="70">
        <v>0</v>
      </c>
      <c r="T59" s="71">
        <v>1</v>
      </c>
      <c r="U59" s="70">
        <v>0</v>
      </c>
      <c r="V59" s="70">
        <v>35</v>
      </c>
      <c r="W59" s="71"/>
      <c r="X59" s="72" t="s">
        <v>60</v>
      </c>
      <c r="Y59" s="66" t="s">
        <v>60</v>
      </c>
      <c r="Z59" s="73" t="s">
        <v>60</v>
      </c>
      <c r="AA59" s="70">
        <v>0</v>
      </c>
      <c r="AB59" s="74" t="s">
        <v>972</v>
      </c>
    </row>
    <row r="60" spans="1:28" ht="39.75" customHeight="1">
      <c r="A60" s="63" t="s">
        <v>973</v>
      </c>
      <c r="B60" s="64" t="s">
        <v>98</v>
      </c>
      <c r="C60" s="65" t="s">
        <v>48</v>
      </c>
      <c r="D60" s="64" t="s">
        <v>974</v>
      </c>
      <c r="E60" s="65">
        <v>10</v>
      </c>
      <c r="F60" s="66" t="s">
        <v>970</v>
      </c>
      <c r="G60" s="66" t="s">
        <v>971</v>
      </c>
      <c r="H60" s="26" t="s">
        <v>49</v>
      </c>
      <c r="I60" s="67">
        <v>3</v>
      </c>
      <c r="J60" s="68" t="s">
        <v>975</v>
      </c>
      <c r="K60" s="69">
        <v>0</v>
      </c>
      <c r="L60" s="69" t="s">
        <v>976</v>
      </c>
      <c r="M60" s="70">
        <v>1</v>
      </c>
      <c r="N60" s="70">
        <v>0</v>
      </c>
      <c r="O60" s="71">
        <v>1</v>
      </c>
      <c r="P60" s="71">
        <v>0</v>
      </c>
      <c r="Q60" s="70">
        <v>0</v>
      </c>
      <c r="R60" s="70">
        <v>0</v>
      </c>
      <c r="S60" s="70">
        <v>0</v>
      </c>
      <c r="T60" s="71">
        <v>1</v>
      </c>
      <c r="U60" s="70">
        <v>0</v>
      </c>
      <c r="V60" s="70">
        <v>75</v>
      </c>
      <c r="W60" s="71"/>
      <c r="X60" s="72" t="s">
        <v>60</v>
      </c>
      <c r="Y60" s="66" t="s">
        <v>60</v>
      </c>
      <c r="Z60" s="73" t="s">
        <v>60</v>
      </c>
      <c r="AA60" s="70">
        <v>0</v>
      </c>
      <c r="AB60" s="74" t="s">
        <v>977</v>
      </c>
    </row>
    <row r="61" spans="1:28" ht="39.75" customHeight="1">
      <c r="A61" s="63" t="s">
        <v>978</v>
      </c>
      <c r="B61" s="64" t="s">
        <v>98</v>
      </c>
      <c r="C61" s="65" t="s">
        <v>48</v>
      </c>
      <c r="D61" s="64" t="s">
        <v>974</v>
      </c>
      <c r="E61" s="65">
        <v>10</v>
      </c>
      <c r="F61" s="66" t="s">
        <v>979</v>
      </c>
      <c r="G61" s="66" t="s">
        <v>980</v>
      </c>
      <c r="H61" s="26" t="s">
        <v>49</v>
      </c>
      <c r="I61" s="67">
        <v>3</v>
      </c>
      <c r="J61" s="68" t="s">
        <v>981</v>
      </c>
      <c r="K61" s="69">
        <v>0</v>
      </c>
      <c r="L61" s="69" t="s">
        <v>976</v>
      </c>
      <c r="M61" s="70">
        <v>1</v>
      </c>
      <c r="N61" s="70">
        <v>0</v>
      </c>
      <c r="O61" s="71">
        <v>1</v>
      </c>
      <c r="P61" s="71">
        <v>0</v>
      </c>
      <c r="Q61" s="70">
        <v>0</v>
      </c>
      <c r="R61" s="70">
        <v>0</v>
      </c>
      <c r="S61" s="70">
        <v>0</v>
      </c>
      <c r="T61" s="71">
        <v>1</v>
      </c>
      <c r="U61" s="70">
        <v>0</v>
      </c>
      <c r="V61" s="70">
        <v>75</v>
      </c>
      <c r="W61" s="71"/>
      <c r="X61" s="72" t="s">
        <v>60</v>
      </c>
      <c r="Y61" s="66" t="s">
        <v>60</v>
      </c>
      <c r="Z61" s="73" t="s">
        <v>60</v>
      </c>
      <c r="AA61" s="70">
        <v>0</v>
      </c>
      <c r="AB61" s="74" t="s">
        <v>977</v>
      </c>
    </row>
    <row r="64" spans="2:27" ht="15">
      <c r="B64" s="126" t="s">
        <v>97</v>
      </c>
      <c r="C64" s="127"/>
      <c r="D64" s="127"/>
      <c r="E64" s="127"/>
      <c r="F64" s="127"/>
      <c r="G64" s="128"/>
      <c r="H64" s="48" t="s">
        <v>84</v>
      </c>
      <c r="I64" s="49"/>
      <c r="J64" s="50">
        <f>J65+J67</f>
        <v>51</v>
      </c>
      <c r="K64" s="49" t="s">
        <v>85</v>
      </c>
      <c r="L64" s="49" t="s">
        <v>85</v>
      </c>
      <c r="M64" s="49"/>
      <c r="N64" s="49"/>
      <c r="O64" s="49"/>
      <c r="P64" s="50"/>
      <c r="Q64" s="49"/>
      <c r="R64" s="49"/>
      <c r="S64" s="49"/>
      <c r="T64" s="49"/>
      <c r="U64" s="49"/>
      <c r="V64" s="49"/>
      <c r="W64" s="49"/>
      <c r="X64" s="51" t="s">
        <v>85</v>
      </c>
      <c r="Y64" s="51" t="s">
        <v>85</v>
      </c>
      <c r="Z64" s="51" t="s">
        <v>85</v>
      </c>
      <c r="AA64" s="49" t="s">
        <v>86</v>
      </c>
    </row>
    <row r="65" spans="2:27" ht="15">
      <c r="B65" s="129" t="s">
        <v>87</v>
      </c>
      <c r="C65" s="130"/>
      <c r="D65" s="130"/>
      <c r="E65" s="130"/>
      <c r="F65" s="130"/>
      <c r="G65" s="131"/>
      <c r="H65" s="48" t="s">
        <v>49</v>
      </c>
      <c r="I65" s="53"/>
      <c r="J65" s="54">
        <v>47</v>
      </c>
      <c r="K65" s="53" t="s">
        <v>85</v>
      </c>
      <c r="L65" s="53" t="s">
        <v>85</v>
      </c>
      <c r="M65" s="53"/>
      <c r="N65" s="53"/>
      <c r="O65" s="53"/>
      <c r="P65" s="54"/>
      <c r="Q65" s="53"/>
      <c r="R65" s="53"/>
      <c r="S65" s="53"/>
      <c r="T65" s="53"/>
      <c r="U65" s="53"/>
      <c r="V65" s="53"/>
      <c r="W65" s="53"/>
      <c r="X65" s="55" t="s">
        <v>85</v>
      </c>
      <c r="Y65" s="55" t="s">
        <v>85</v>
      </c>
      <c r="Z65" s="55" t="s">
        <v>85</v>
      </c>
      <c r="AA65" s="53" t="s">
        <v>60</v>
      </c>
    </row>
    <row r="66" spans="2:27" ht="15">
      <c r="B66" s="129" t="s">
        <v>88</v>
      </c>
      <c r="C66" s="130"/>
      <c r="D66" s="130"/>
      <c r="E66" s="130"/>
      <c r="F66" s="130"/>
      <c r="G66" s="131"/>
      <c r="H66" s="48" t="s">
        <v>89</v>
      </c>
      <c r="I66" s="53"/>
      <c r="J66" s="54" t="s">
        <v>85</v>
      </c>
      <c r="K66" s="53" t="s">
        <v>85</v>
      </c>
      <c r="L66" s="53" t="s">
        <v>85</v>
      </c>
      <c r="M66" s="53"/>
      <c r="N66" s="53"/>
      <c r="O66" s="53"/>
      <c r="P66" s="54"/>
      <c r="Q66" s="53"/>
      <c r="R66" s="53"/>
      <c r="S66" s="53"/>
      <c r="T66" s="53"/>
      <c r="U66" s="53"/>
      <c r="V66" s="53"/>
      <c r="W66" s="53"/>
      <c r="X66" s="55" t="s">
        <v>85</v>
      </c>
      <c r="Y66" s="55" t="s">
        <v>85</v>
      </c>
      <c r="Z66" s="55" t="s">
        <v>85</v>
      </c>
      <c r="AA66" s="53" t="s">
        <v>60</v>
      </c>
    </row>
    <row r="67" spans="2:27" ht="15">
      <c r="B67" s="129" t="s">
        <v>90</v>
      </c>
      <c r="C67" s="130"/>
      <c r="D67" s="130"/>
      <c r="E67" s="130"/>
      <c r="F67" s="130"/>
      <c r="G67" s="131"/>
      <c r="H67" s="48" t="s">
        <v>82</v>
      </c>
      <c r="I67" s="53"/>
      <c r="J67" s="54">
        <v>4</v>
      </c>
      <c r="K67" s="53" t="s">
        <v>85</v>
      </c>
      <c r="L67" s="53" t="s">
        <v>85</v>
      </c>
      <c r="M67" s="53"/>
      <c r="N67" s="53"/>
      <c r="O67" s="53"/>
      <c r="P67" s="54"/>
      <c r="Q67" s="53"/>
      <c r="R67" s="53"/>
      <c r="S67" s="53"/>
      <c r="T67" s="53"/>
      <c r="U67" s="53"/>
      <c r="V67" s="53"/>
      <c r="W67" s="53"/>
      <c r="X67" s="55" t="s">
        <v>85</v>
      </c>
      <c r="Y67" s="55" t="s">
        <v>85</v>
      </c>
      <c r="Z67" s="55" t="s">
        <v>85</v>
      </c>
      <c r="AA67" s="53" t="s">
        <v>86</v>
      </c>
    </row>
    <row r="68" spans="2:27" ht="15">
      <c r="B68" s="129" t="s">
        <v>91</v>
      </c>
      <c r="C68" s="130"/>
      <c r="D68" s="130"/>
      <c r="E68" s="130"/>
      <c r="F68" s="130"/>
      <c r="G68" s="131"/>
      <c r="H68" s="48" t="s">
        <v>92</v>
      </c>
      <c r="I68" s="53"/>
      <c r="J68" s="54" t="s">
        <v>85</v>
      </c>
      <c r="K68" s="53" t="s">
        <v>85</v>
      </c>
      <c r="L68" s="53" t="s">
        <v>85</v>
      </c>
      <c r="M68" s="53"/>
      <c r="N68" s="53"/>
      <c r="O68" s="53"/>
      <c r="P68" s="54"/>
      <c r="Q68" s="53"/>
      <c r="R68" s="53"/>
      <c r="S68" s="53"/>
      <c r="T68" s="53"/>
      <c r="U68" s="53"/>
      <c r="V68" s="53"/>
      <c r="W68" s="53"/>
      <c r="X68" s="55" t="s">
        <v>85</v>
      </c>
      <c r="Y68" s="55" t="s">
        <v>85</v>
      </c>
      <c r="Z68" s="55" t="s">
        <v>85</v>
      </c>
      <c r="AA68" s="53" t="s">
        <v>56</v>
      </c>
    </row>
    <row r="70" spans="2:27" ht="15">
      <c r="B70" s="126" t="s">
        <v>97</v>
      </c>
      <c r="C70" s="127"/>
      <c r="D70" s="127"/>
      <c r="E70" s="127"/>
      <c r="F70" s="127"/>
      <c r="G70" s="128"/>
      <c r="H70" s="48" t="s">
        <v>84</v>
      </c>
      <c r="I70" s="49"/>
      <c r="J70" s="50">
        <f>Январь!J53+Февраль!J53+Март!J61+Апрель!J21+Май!J43+Июнь!J64</f>
        <v>217</v>
      </c>
      <c r="K70" s="49" t="s">
        <v>85</v>
      </c>
      <c r="L70" s="49" t="s">
        <v>85</v>
      </c>
      <c r="M70" s="49"/>
      <c r="N70" s="49"/>
      <c r="O70" s="49"/>
      <c r="P70" s="50"/>
      <c r="Q70" s="49"/>
      <c r="R70" s="49"/>
      <c r="S70" s="49"/>
      <c r="T70" s="49"/>
      <c r="U70" s="49"/>
      <c r="V70" s="49"/>
      <c r="W70" s="49"/>
      <c r="X70" s="51" t="s">
        <v>85</v>
      </c>
      <c r="Y70" s="51" t="s">
        <v>85</v>
      </c>
      <c r="Z70" s="51" t="s">
        <v>85</v>
      </c>
      <c r="AA70" s="49" t="s">
        <v>86</v>
      </c>
    </row>
    <row r="71" spans="2:27" ht="15">
      <c r="B71" s="129" t="s">
        <v>87</v>
      </c>
      <c r="C71" s="130"/>
      <c r="D71" s="130"/>
      <c r="E71" s="130"/>
      <c r="F71" s="130"/>
      <c r="G71" s="131"/>
      <c r="H71" s="48" t="s">
        <v>49</v>
      </c>
      <c r="I71" s="53"/>
      <c r="J71" s="54">
        <f>Январь!J54+Февраль!J54+Март!J62+Апрель!J22+Май!J44+Июнь!J65</f>
        <v>194</v>
      </c>
      <c r="K71" s="53" t="s">
        <v>85</v>
      </c>
      <c r="L71" s="53" t="s">
        <v>85</v>
      </c>
      <c r="M71" s="53"/>
      <c r="N71" s="53"/>
      <c r="O71" s="53"/>
      <c r="P71" s="54"/>
      <c r="Q71" s="53"/>
      <c r="R71" s="53"/>
      <c r="S71" s="53"/>
      <c r="T71" s="53"/>
      <c r="U71" s="53"/>
      <c r="V71" s="53"/>
      <c r="W71" s="53"/>
      <c r="X71" s="55" t="s">
        <v>85</v>
      </c>
      <c r="Y71" s="55" t="s">
        <v>85</v>
      </c>
      <c r="Z71" s="55" t="s">
        <v>85</v>
      </c>
      <c r="AA71" s="53" t="s">
        <v>60</v>
      </c>
    </row>
    <row r="72" spans="2:27" ht="15">
      <c r="B72" s="129" t="s">
        <v>88</v>
      </c>
      <c r="C72" s="130"/>
      <c r="D72" s="130"/>
      <c r="E72" s="130"/>
      <c r="F72" s="130"/>
      <c r="G72" s="131"/>
      <c r="H72" s="48" t="s">
        <v>89</v>
      </c>
      <c r="I72" s="53"/>
      <c r="J72" s="54" t="s">
        <v>85</v>
      </c>
      <c r="K72" s="53" t="s">
        <v>85</v>
      </c>
      <c r="L72" s="53" t="s">
        <v>85</v>
      </c>
      <c r="M72" s="53"/>
      <c r="N72" s="53"/>
      <c r="O72" s="53"/>
      <c r="P72" s="54"/>
      <c r="Q72" s="53"/>
      <c r="R72" s="53"/>
      <c r="S72" s="53"/>
      <c r="T72" s="53"/>
      <c r="U72" s="53"/>
      <c r="V72" s="53"/>
      <c r="W72" s="53"/>
      <c r="X72" s="55" t="s">
        <v>85</v>
      </c>
      <c r="Y72" s="55" t="s">
        <v>85</v>
      </c>
      <c r="Z72" s="55" t="s">
        <v>85</v>
      </c>
      <c r="AA72" s="53" t="s">
        <v>60</v>
      </c>
    </row>
    <row r="73" spans="2:27" ht="15">
      <c r="B73" s="129" t="s">
        <v>90</v>
      </c>
      <c r="C73" s="130"/>
      <c r="D73" s="130"/>
      <c r="E73" s="130"/>
      <c r="F73" s="130"/>
      <c r="G73" s="131"/>
      <c r="H73" s="48" t="s">
        <v>82</v>
      </c>
      <c r="I73" s="53"/>
      <c r="J73" s="54">
        <f>Январь!J56+Февраль!J56+Март!J64+Апрель!J24+Май!J46+Июнь!J67</f>
        <v>23</v>
      </c>
      <c r="K73" s="53" t="s">
        <v>85</v>
      </c>
      <c r="L73" s="53" t="s">
        <v>85</v>
      </c>
      <c r="M73" s="53"/>
      <c r="N73" s="53"/>
      <c r="O73" s="53"/>
      <c r="P73" s="54"/>
      <c r="Q73" s="53"/>
      <c r="R73" s="53"/>
      <c r="S73" s="53"/>
      <c r="T73" s="53"/>
      <c r="U73" s="53"/>
      <c r="V73" s="53"/>
      <c r="W73" s="53"/>
      <c r="X73" s="55" t="s">
        <v>85</v>
      </c>
      <c r="Y73" s="55" t="s">
        <v>85</v>
      </c>
      <c r="Z73" s="55" t="s">
        <v>85</v>
      </c>
      <c r="AA73" s="53" t="s">
        <v>86</v>
      </c>
    </row>
    <row r="74" spans="2:27" ht="15">
      <c r="B74" s="129" t="s">
        <v>91</v>
      </c>
      <c r="C74" s="130"/>
      <c r="D74" s="130"/>
      <c r="E74" s="130"/>
      <c r="F74" s="130"/>
      <c r="G74" s="131"/>
      <c r="H74" s="48" t="s">
        <v>92</v>
      </c>
      <c r="I74" s="53"/>
      <c r="J74" s="54" t="s">
        <v>85</v>
      </c>
      <c r="K74" s="53" t="s">
        <v>85</v>
      </c>
      <c r="L74" s="53" t="s">
        <v>85</v>
      </c>
      <c r="M74" s="53"/>
      <c r="N74" s="53"/>
      <c r="O74" s="53"/>
      <c r="P74" s="54"/>
      <c r="Q74" s="53"/>
      <c r="R74" s="53"/>
      <c r="S74" s="53"/>
      <c r="T74" s="53"/>
      <c r="U74" s="53"/>
      <c r="V74" s="53"/>
      <c r="W74" s="53"/>
      <c r="X74" s="55" t="s">
        <v>85</v>
      </c>
      <c r="Y74" s="55" t="s">
        <v>85</v>
      </c>
      <c r="Z74" s="55" t="s">
        <v>85</v>
      </c>
      <c r="AA74" s="53" t="s">
        <v>56</v>
      </c>
    </row>
  </sheetData>
  <sheetProtection/>
  <autoFilter ref="H10:H61"/>
  <mergeCells count="40">
    <mergeCell ref="G7:G9"/>
    <mergeCell ref="A1:O1"/>
    <mergeCell ref="A3:T3"/>
    <mergeCell ref="A4:T4"/>
    <mergeCell ref="A6:I6"/>
    <mergeCell ref="J6:V6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X6:Z7"/>
    <mergeCell ref="AA6:AA9"/>
    <mergeCell ref="AB6:AB9"/>
    <mergeCell ref="W6:W9"/>
    <mergeCell ref="X8:X9"/>
    <mergeCell ref="Y8:Y9"/>
    <mergeCell ref="Z8:Z9"/>
    <mergeCell ref="B64:G64"/>
    <mergeCell ref="B65:G65"/>
    <mergeCell ref="B66:G66"/>
    <mergeCell ref="L7:L9"/>
    <mergeCell ref="M7:U7"/>
    <mergeCell ref="V7:V9"/>
    <mergeCell ref="M8:M9"/>
    <mergeCell ref="N8:P8"/>
    <mergeCell ref="Q8:T8"/>
    <mergeCell ref="U8:U9"/>
    <mergeCell ref="B74:G74"/>
    <mergeCell ref="B67:G67"/>
    <mergeCell ref="B68:G68"/>
    <mergeCell ref="B70:G70"/>
    <mergeCell ref="B71:G71"/>
    <mergeCell ref="B72:G72"/>
    <mergeCell ref="B73:G73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A11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80" zoomScaleNormal="80" zoomScalePageLayoutView="0" workbookViewId="0" topLeftCell="A52">
      <selection activeCell="J71" sqref="J71"/>
    </sheetView>
  </sheetViews>
  <sheetFormatPr defaultColWidth="9.140625" defaultRowHeight="15"/>
  <cols>
    <col min="1" max="1" width="9.140625" style="29" customWidth="1"/>
    <col min="2" max="2" width="26.00390625" style="14" bestFit="1" customWidth="1"/>
    <col min="3" max="3" width="9.140625" style="19" customWidth="1"/>
    <col min="4" max="4" width="14.00390625" style="19" customWidth="1"/>
    <col min="5" max="5" width="9.140625" style="19" customWidth="1"/>
    <col min="6" max="7" width="8.7109375" style="29" bestFit="1" customWidth="1"/>
    <col min="8" max="9" width="9.140625" style="29" customWidth="1"/>
    <col min="10" max="10" width="17.421875" style="19" customWidth="1"/>
    <col min="11" max="15" width="9.140625" style="29" customWidth="1"/>
    <col min="16" max="16" width="9.140625" style="19" customWidth="1"/>
    <col min="17" max="22" width="9.140625" style="29" customWidth="1"/>
    <col min="23" max="23" width="16.7109375" style="29" customWidth="1"/>
    <col min="24" max="27" width="9.140625" style="29" customWidth="1"/>
    <col min="28" max="28" width="15.00390625" style="13" customWidth="1"/>
    <col min="29" max="16384" width="9.140625" style="13" customWidth="1"/>
  </cols>
  <sheetData>
    <row r="1" spans="1:27" ht="16.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.5">
      <c r="A2" s="14" t="s">
        <v>0</v>
      </c>
      <c r="E2" s="13"/>
      <c r="F2" s="13"/>
      <c r="G2" s="13"/>
      <c r="H2" s="13"/>
      <c r="I2" s="13"/>
      <c r="K2" s="13"/>
      <c r="L2" s="13"/>
      <c r="M2" s="13"/>
      <c r="N2" s="13"/>
      <c r="O2" s="15" t="s">
        <v>42</v>
      </c>
      <c r="P2" s="34" t="s">
        <v>2</v>
      </c>
      <c r="Q2" s="17">
        <v>2020</v>
      </c>
      <c r="R2" s="13" t="s">
        <v>3</v>
      </c>
      <c r="S2" s="13"/>
      <c r="T2" s="13"/>
      <c r="U2" s="13"/>
      <c r="V2" s="13"/>
      <c r="W2" s="18"/>
      <c r="X2" s="18"/>
      <c r="Y2" s="18"/>
      <c r="Z2" s="18"/>
      <c r="AA2" s="18"/>
    </row>
    <row r="3" spans="1:27" ht="15">
      <c r="A3" s="119" t="s">
        <v>47</v>
      </c>
      <c r="B3" s="12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3"/>
      <c r="V3" s="13"/>
      <c r="W3" s="18"/>
      <c r="X3" s="18"/>
      <c r="Y3" s="18"/>
      <c r="Z3" s="18"/>
      <c r="AA3" s="18"/>
    </row>
    <row r="4" spans="1:27" ht="15">
      <c r="A4" s="120" t="s">
        <v>4</v>
      </c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20"/>
      <c r="V4" s="20"/>
      <c r="W4" s="20"/>
      <c r="X4" s="20"/>
      <c r="Y4" s="20"/>
      <c r="Z4" s="20"/>
      <c r="AA4" s="20"/>
    </row>
    <row r="5" spans="1:27" s="16" customFormat="1" ht="27.75" customHeight="1" thickBot="1">
      <c r="A5" s="21"/>
      <c r="B5" s="35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3"/>
      <c r="T5" s="13"/>
      <c r="U5" s="13"/>
      <c r="V5" s="13"/>
      <c r="W5" s="13"/>
      <c r="X5" s="13"/>
      <c r="Y5" s="13"/>
      <c r="Z5" s="13"/>
      <c r="AA5" s="13"/>
    </row>
    <row r="6" spans="1:28" ht="32.25" customHeight="1" thickBot="1">
      <c r="A6" s="107" t="s">
        <v>5</v>
      </c>
      <c r="B6" s="124"/>
      <c r="C6" s="108"/>
      <c r="D6" s="108"/>
      <c r="E6" s="108"/>
      <c r="F6" s="108"/>
      <c r="G6" s="108"/>
      <c r="H6" s="108"/>
      <c r="I6" s="109"/>
      <c r="J6" s="108" t="s">
        <v>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5" t="s">
        <v>7</v>
      </c>
      <c r="X6" s="110" t="s">
        <v>8</v>
      </c>
      <c r="Y6" s="111"/>
      <c r="Z6" s="112"/>
      <c r="AA6" s="116" t="s">
        <v>9</v>
      </c>
      <c r="AB6" s="116" t="s">
        <v>93</v>
      </c>
    </row>
    <row r="7" spans="1:28" ht="171.75" customHeight="1" thickBot="1">
      <c r="A7" s="105" t="s">
        <v>10</v>
      </c>
      <c r="B7" s="105" t="s">
        <v>11</v>
      </c>
      <c r="C7" s="105" t="s">
        <v>95</v>
      </c>
      <c r="D7" s="105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  <c r="I7" s="105" t="s">
        <v>17</v>
      </c>
      <c r="J7" s="116" t="s">
        <v>18</v>
      </c>
      <c r="K7" s="105" t="s">
        <v>19</v>
      </c>
      <c r="L7" s="105" t="s">
        <v>20</v>
      </c>
      <c r="M7" s="107" t="s">
        <v>96</v>
      </c>
      <c r="N7" s="108"/>
      <c r="O7" s="108"/>
      <c r="P7" s="108"/>
      <c r="Q7" s="108"/>
      <c r="R7" s="108"/>
      <c r="S7" s="108"/>
      <c r="T7" s="108"/>
      <c r="U7" s="109"/>
      <c r="V7" s="105" t="s">
        <v>21</v>
      </c>
      <c r="W7" s="106"/>
      <c r="X7" s="113"/>
      <c r="Y7" s="114"/>
      <c r="Z7" s="115"/>
      <c r="AA7" s="117"/>
      <c r="AB7" s="117"/>
    </row>
    <row r="8" spans="1:28" ht="63.75" customHeight="1" thickBot="1">
      <c r="A8" s="106"/>
      <c r="B8" s="106"/>
      <c r="C8" s="106"/>
      <c r="D8" s="106"/>
      <c r="E8" s="106"/>
      <c r="F8" s="106"/>
      <c r="G8" s="106"/>
      <c r="H8" s="106"/>
      <c r="I8" s="106"/>
      <c r="J8" s="117"/>
      <c r="K8" s="106"/>
      <c r="L8" s="106"/>
      <c r="M8" s="105" t="s">
        <v>22</v>
      </c>
      <c r="N8" s="107" t="s">
        <v>23</v>
      </c>
      <c r="O8" s="108"/>
      <c r="P8" s="109"/>
      <c r="Q8" s="107" t="s">
        <v>24</v>
      </c>
      <c r="R8" s="108"/>
      <c r="S8" s="108"/>
      <c r="T8" s="109"/>
      <c r="U8" s="105" t="s">
        <v>25</v>
      </c>
      <c r="V8" s="106"/>
      <c r="W8" s="106"/>
      <c r="X8" s="105" t="s">
        <v>26</v>
      </c>
      <c r="Y8" s="105" t="s">
        <v>27</v>
      </c>
      <c r="Z8" s="105" t="s">
        <v>28</v>
      </c>
      <c r="AA8" s="117"/>
      <c r="AB8" s="117"/>
    </row>
    <row r="9" spans="1:28" ht="71.25" customHeight="1">
      <c r="A9" s="106"/>
      <c r="B9" s="125"/>
      <c r="C9" s="106"/>
      <c r="D9" s="106"/>
      <c r="E9" s="106"/>
      <c r="F9" s="106"/>
      <c r="G9" s="106"/>
      <c r="H9" s="106"/>
      <c r="I9" s="106"/>
      <c r="J9" s="117"/>
      <c r="K9" s="106"/>
      <c r="L9" s="106"/>
      <c r="M9" s="106"/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106"/>
      <c r="V9" s="106"/>
      <c r="W9" s="106"/>
      <c r="X9" s="106"/>
      <c r="Y9" s="106"/>
      <c r="Z9" s="106"/>
      <c r="AA9" s="117"/>
      <c r="AB9" s="117"/>
    </row>
    <row r="10" spans="1:28" s="19" customFormat="1" ht="15">
      <c r="A10" s="26">
        <v>1</v>
      </c>
      <c r="B10" s="26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6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6">
        <v>23</v>
      </c>
      <c r="X10" s="27">
        <v>24</v>
      </c>
      <c r="Y10" s="26">
        <v>25</v>
      </c>
      <c r="Z10" s="27">
        <v>26</v>
      </c>
      <c r="AA10" s="27">
        <v>27</v>
      </c>
      <c r="AB10" s="27">
        <v>28</v>
      </c>
    </row>
    <row r="11" spans="1:28" ht="39.75" customHeight="1">
      <c r="A11" s="12" t="s">
        <v>56</v>
      </c>
      <c r="B11" s="77" t="s">
        <v>51</v>
      </c>
      <c r="C11" s="8" t="s">
        <v>782</v>
      </c>
      <c r="D11" s="77" t="s">
        <v>982</v>
      </c>
      <c r="E11" s="8">
        <v>6</v>
      </c>
      <c r="F11" s="78" t="s">
        <v>983</v>
      </c>
      <c r="G11" s="78" t="s">
        <v>984</v>
      </c>
      <c r="H11" s="79" t="s">
        <v>49</v>
      </c>
      <c r="I11" s="80">
        <v>3</v>
      </c>
      <c r="J11" s="30" t="s">
        <v>985</v>
      </c>
      <c r="K11" s="10">
        <v>0</v>
      </c>
      <c r="L11" s="10" t="s">
        <v>753</v>
      </c>
      <c r="M11" s="11">
        <v>1</v>
      </c>
      <c r="N11" s="11">
        <v>0</v>
      </c>
      <c r="O11" s="10">
        <v>1</v>
      </c>
      <c r="P11" s="10">
        <v>0</v>
      </c>
      <c r="Q11" s="11">
        <v>0</v>
      </c>
      <c r="R11" s="11">
        <v>0</v>
      </c>
      <c r="S11" s="11">
        <v>0</v>
      </c>
      <c r="T11" s="10">
        <v>1</v>
      </c>
      <c r="U11" s="11">
        <v>0</v>
      </c>
      <c r="V11" s="11">
        <v>35</v>
      </c>
      <c r="W11" s="10"/>
      <c r="X11" s="81" t="s">
        <v>60</v>
      </c>
      <c r="Y11" s="78" t="s">
        <v>60</v>
      </c>
      <c r="Z11" s="12" t="s">
        <v>60</v>
      </c>
      <c r="AA11" s="11">
        <v>0</v>
      </c>
      <c r="AB11" s="8" t="s">
        <v>1110</v>
      </c>
    </row>
    <row r="12" spans="1:28" ht="39.75" customHeight="1">
      <c r="A12" s="12" t="s">
        <v>57</v>
      </c>
      <c r="B12" s="77" t="s">
        <v>98</v>
      </c>
      <c r="C12" s="8" t="s">
        <v>48</v>
      </c>
      <c r="D12" s="77" t="s">
        <v>986</v>
      </c>
      <c r="E12" s="8">
        <v>0.4</v>
      </c>
      <c r="F12" s="78" t="s">
        <v>987</v>
      </c>
      <c r="G12" s="78" t="s">
        <v>988</v>
      </c>
      <c r="H12" s="79" t="s">
        <v>49</v>
      </c>
      <c r="I12" s="80">
        <v>3</v>
      </c>
      <c r="J12" s="30" t="s">
        <v>989</v>
      </c>
      <c r="K12" s="10">
        <v>0</v>
      </c>
      <c r="L12" s="10">
        <v>0</v>
      </c>
      <c r="M12" s="11">
        <v>15</v>
      </c>
      <c r="N12" s="11">
        <v>0</v>
      </c>
      <c r="O12" s="10">
        <v>0</v>
      </c>
      <c r="P12" s="10">
        <v>15</v>
      </c>
      <c r="Q12" s="11">
        <v>0</v>
      </c>
      <c r="R12" s="11">
        <v>0</v>
      </c>
      <c r="S12" s="11">
        <v>0</v>
      </c>
      <c r="T12" s="10">
        <v>15</v>
      </c>
      <c r="U12" s="11">
        <v>0</v>
      </c>
      <c r="V12" s="11">
        <v>165</v>
      </c>
      <c r="W12" s="10"/>
      <c r="X12" s="81" t="s">
        <v>60</v>
      </c>
      <c r="Y12" s="78" t="s">
        <v>60</v>
      </c>
      <c r="Z12" s="12" t="s">
        <v>60</v>
      </c>
      <c r="AA12" s="11">
        <v>0</v>
      </c>
      <c r="AB12" s="8" t="s">
        <v>1111</v>
      </c>
    </row>
    <row r="13" spans="1:28" ht="39.75" customHeight="1">
      <c r="A13" s="12" t="s">
        <v>58</v>
      </c>
      <c r="B13" s="77" t="s">
        <v>98</v>
      </c>
      <c r="C13" s="8" t="s">
        <v>48</v>
      </c>
      <c r="D13" s="77" t="s">
        <v>990</v>
      </c>
      <c r="E13" s="8">
        <v>10</v>
      </c>
      <c r="F13" s="78" t="s">
        <v>987</v>
      </c>
      <c r="G13" s="78" t="s">
        <v>988</v>
      </c>
      <c r="H13" s="79" t="s">
        <v>49</v>
      </c>
      <c r="I13" s="80">
        <v>3</v>
      </c>
      <c r="J13" s="30" t="s">
        <v>990</v>
      </c>
      <c r="K13" s="10" t="s">
        <v>121</v>
      </c>
      <c r="L13" s="10">
        <v>0</v>
      </c>
      <c r="M13" s="11">
        <v>15</v>
      </c>
      <c r="N13" s="11">
        <v>0</v>
      </c>
      <c r="O13" s="10">
        <v>1</v>
      </c>
      <c r="P13" s="10">
        <v>14</v>
      </c>
      <c r="Q13" s="11">
        <v>0</v>
      </c>
      <c r="R13" s="11">
        <v>0</v>
      </c>
      <c r="S13" s="11">
        <v>0</v>
      </c>
      <c r="T13" s="10">
        <v>15</v>
      </c>
      <c r="U13" s="11">
        <v>0</v>
      </c>
      <c r="V13" s="11">
        <v>350</v>
      </c>
      <c r="W13" s="10"/>
      <c r="X13" s="81" t="s">
        <v>60</v>
      </c>
      <c r="Y13" s="78" t="s">
        <v>60</v>
      </c>
      <c r="Z13" s="12" t="s">
        <v>60</v>
      </c>
      <c r="AA13" s="11">
        <v>0</v>
      </c>
      <c r="AB13" s="8" t="s">
        <v>1112</v>
      </c>
    </row>
    <row r="14" spans="1:28" ht="39.75" customHeight="1">
      <c r="A14" s="12" t="s">
        <v>59</v>
      </c>
      <c r="B14" s="77" t="s">
        <v>51</v>
      </c>
      <c r="C14" s="8" t="s">
        <v>782</v>
      </c>
      <c r="D14" s="77" t="s">
        <v>991</v>
      </c>
      <c r="E14" s="8">
        <v>6</v>
      </c>
      <c r="F14" s="78" t="s">
        <v>992</v>
      </c>
      <c r="G14" s="78" t="s">
        <v>993</v>
      </c>
      <c r="H14" s="79" t="s">
        <v>49</v>
      </c>
      <c r="I14" s="80">
        <v>3</v>
      </c>
      <c r="J14" s="30" t="s">
        <v>985</v>
      </c>
      <c r="K14" s="10">
        <v>0</v>
      </c>
      <c r="L14" s="10" t="s">
        <v>753</v>
      </c>
      <c r="M14" s="11">
        <v>1</v>
      </c>
      <c r="N14" s="11">
        <v>0</v>
      </c>
      <c r="O14" s="10">
        <v>1</v>
      </c>
      <c r="P14" s="10">
        <v>0</v>
      </c>
      <c r="Q14" s="11">
        <v>0</v>
      </c>
      <c r="R14" s="11">
        <v>0</v>
      </c>
      <c r="S14" s="11">
        <v>0</v>
      </c>
      <c r="T14" s="10">
        <v>1</v>
      </c>
      <c r="U14" s="11">
        <v>0</v>
      </c>
      <c r="V14" s="11">
        <v>35</v>
      </c>
      <c r="W14" s="10"/>
      <c r="X14" s="81" t="s">
        <v>60</v>
      </c>
      <c r="Y14" s="78" t="s">
        <v>60</v>
      </c>
      <c r="Z14" s="12" t="s">
        <v>60</v>
      </c>
      <c r="AA14" s="11">
        <v>0</v>
      </c>
      <c r="AB14" s="8" t="s">
        <v>1113</v>
      </c>
    </row>
    <row r="15" spans="1:28" ht="39.75" customHeight="1">
      <c r="A15" s="12" t="s">
        <v>52</v>
      </c>
      <c r="B15" s="77" t="s">
        <v>51</v>
      </c>
      <c r="C15" s="8" t="s">
        <v>782</v>
      </c>
      <c r="D15" s="77" t="s">
        <v>994</v>
      </c>
      <c r="E15" s="8">
        <v>6</v>
      </c>
      <c r="F15" s="78" t="s">
        <v>995</v>
      </c>
      <c r="G15" s="78" t="s">
        <v>996</v>
      </c>
      <c r="H15" s="79" t="s">
        <v>49</v>
      </c>
      <c r="I15" s="80">
        <v>3</v>
      </c>
      <c r="J15" s="30" t="s">
        <v>994</v>
      </c>
      <c r="K15" s="10">
        <v>0</v>
      </c>
      <c r="L15" s="10" t="s">
        <v>997</v>
      </c>
      <c r="M15" s="11">
        <v>1</v>
      </c>
      <c r="N15" s="11">
        <v>0</v>
      </c>
      <c r="O15" s="10">
        <v>1</v>
      </c>
      <c r="P15" s="10">
        <v>0</v>
      </c>
      <c r="Q15" s="11">
        <v>0</v>
      </c>
      <c r="R15" s="11">
        <v>0</v>
      </c>
      <c r="S15" s="11">
        <v>0</v>
      </c>
      <c r="T15" s="10">
        <v>1</v>
      </c>
      <c r="U15" s="11">
        <v>0</v>
      </c>
      <c r="V15" s="11">
        <v>23</v>
      </c>
      <c r="W15" s="10"/>
      <c r="X15" s="81" t="s">
        <v>60</v>
      </c>
      <c r="Y15" s="78" t="s">
        <v>60</v>
      </c>
      <c r="Z15" s="12" t="s">
        <v>60</v>
      </c>
      <c r="AA15" s="11">
        <v>0</v>
      </c>
      <c r="AB15" s="8" t="s">
        <v>1114</v>
      </c>
    </row>
    <row r="16" spans="1:28" ht="39.75" customHeight="1">
      <c r="A16" s="12" t="s">
        <v>53</v>
      </c>
      <c r="B16" s="77" t="s">
        <v>51</v>
      </c>
      <c r="C16" s="8" t="s">
        <v>48</v>
      </c>
      <c r="D16" s="77" t="s">
        <v>998</v>
      </c>
      <c r="E16" s="8">
        <v>6</v>
      </c>
      <c r="F16" s="78" t="s">
        <v>995</v>
      </c>
      <c r="G16" s="78" t="s">
        <v>996</v>
      </c>
      <c r="H16" s="79" t="s">
        <v>49</v>
      </c>
      <c r="I16" s="80">
        <v>3</v>
      </c>
      <c r="J16" s="30" t="s">
        <v>999</v>
      </c>
      <c r="K16" s="10">
        <v>0</v>
      </c>
      <c r="L16" s="10" t="s">
        <v>997</v>
      </c>
      <c r="M16" s="11">
        <v>1</v>
      </c>
      <c r="N16" s="11">
        <v>0</v>
      </c>
      <c r="O16" s="10">
        <v>1</v>
      </c>
      <c r="P16" s="10">
        <v>0</v>
      </c>
      <c r="Q16" s="11">
        <v>0</v>
      </c>
      <c r="R16" s="11">
        <v>0</v>
      </c>
      <c r="S16" s="11">
        <v>0</v>
      </c>
      <c r="T16" s="10">
        <v>1</v>
      </c>
      <c r="U16" s="11">
        <v>0</v>
      </c>
      <c r="V16" s="11">
        <v>120</v>
      </c>
      <c r="W16" s="10"/>
      <c r="X16" s="81" t="s">
        <v>60</v>
      </c>
      <c r="Y16" s="78" t="s">
        <v>60</v>
      </c>
      <c r="Z16" s="12" t="s">
        <v>60</v>
      </c>
      <c r="AA16" s="11">
        <v>0</v>
      </c>
      <c r="AB16" s="8" t="s">
        <v>1115</v>
      </c>
    </row>
    <row r="17" spans="1:28" ht="39.75" customHeight="1">
      <c r="A17" s="12" t="s">
        <v>54</v>
      </c>
      <c r="B17" s="77" t="s">
        <v>51</v>
      </c>
      <c r="C17" s="8" t="s">
        <v>48</v>
      </c>
      <c r="D17" s="77" t="s">
        <v>1000</v>
      </c>
      <c r="E17" s="8">
        <v>6</v>
      </c>
      <c r="F17" s="78" t="s">
        <v>995</v>
      </c>
      <c r="G17" s="78" t="s">
        <v>996</v>
      </c>
      <c r="H17" s="79" t="s">
        <v>49</v>
      </c>
      <c r="I17" s="80">
        <v>3</v>
      </c>
      <c r="J17" s="30" t="s">
        <v>1001</v>
      </c>
      <c r="K17" s="10">
        <v>0</v>
      </c>
      <c r="L17" s="10" t="s">
        <v>997</v>
      </c>
      <c r="M17" s="11">
        <v>1</v>
      </c>
      <c r="N17" s="11">
        <v>0</v>
      </c>
      <c r="O17" s="10">
        <v>1</v>
      </c>
      <c r="P17" s="10">
        <v>0</v>
      </c>
      <c r="Q17" s="11">
        <v>0</v>
      </c>
      <c r="R17" s="11">
        <v>0</v>
      </c>
      <c r="S17" s="11">
        <v>0</v>
      </c>
      <c r="T17" s="10">
        <v>1</v>
      </c>
      <c r="U17" s="11">
        <v>0</v>
      </c>
      <c r="V17" s="11">
        <v>80</v>
      </c>
      <c r="W17" s="10"/>
      <c r="X17" s="81" t="s">
        <v>60</v>
      </c>
      <c r="Y17" s="78" t="s">
        <v>60</v>
      </c>
      <c r="Z17" s="12" t="s">
        <v>60</v>
      </c>
      <c r="AA17" s="11">
        <v>0</v>
      </c>
      <c r="AB17" s="8" t="s">
        <v>1116</v>
      </c>
    </row>
    <row r="18" spans="1:28" ht="39.75" customHeight="1">
      <c r="A18" s="12" t="s">
        <v>55</v>
      </c>
      <c r="B18" s="77" t="s">
        <v>98</v>
      </c>
      <c r="C18" s="8" t="s">
        <v>782</v>
      </c>
      <c r="D18" s="77" t="s">
        <v>812</v>
      </c>
      <c r="E18" s="8">
        <v>10</v>
      </c>
      <c r="F18" s="78" t="s">
        <v>1002</v>
      </c>
      <c r="G18" s="78" t="s">
        <v>996</v>
      </c>
      <c r="H18" s="79" t="s">
        <v>49</v>
      </c>
      <c r="I18" s="80">
        <v>2</v>
      </c>
      <c r="J18" s="30" t="s">
        <v>812</v>
      </c>
      <c r="K18" s="10">
        <v>0</v>
      </c>
      <c r="L18" s="10" t="s">
        <v>753</v>
      </c>
      <c r="M18" s="11">
        <v>1</v>
      </c>
      <c r="N18" s="11">
        <v>0</v>
      </c>
      <c r="O18" s="10">
        <v>1</v>
      </c>
      <c r="P18" s="10">
        <v>0</v>
      </c>
      <c r="Q18" s="11">
        <v>0</v>
      </c>
      <c r="R18" s="11">
        <v>0</v>
      </c>
      <c r="S18" s="11">
        <v>0</v>
      </c>
      <c r="T18" s="10">
        <v>1</v>
      </c>
      <c r="U18" s="11">
        <v>0</v>
      </c>
      <c r="V18" s="11">
        <v>15</v>
      </c>
      <c r="W18" s="10"/>
      <c r="X18" s="81" t="s">
        <v>60</v>
      </c>
      <c r="Y18" s="78" t="s">
        <v>60</v>
      </c>
      <c r="Z18" s="12" t="s">
        <v>60</v>
      </c>
      <c r="AA18" s="11">
        <v>0</v>
      </c>
      <c r="AB18" s="8" t="s">
        <v>816</v>
      </c>
    </row>
    <row r="19" spans="1:28" ht="39.75" customHeight="1">
      <c r="A19" s="12" t="s">
        <v>62</v>
      </c>
      <c r="B19" s="77" t="s">
        <v>98</v>
      </c>
      <c r="C19" s="8" t="s">
        <v>48</v>
      </c>
      <c r="D19" s="77" t="s">
        <v>1003</v>
      </c>
      <c r="E19" s="8">
        <v>10</v>
      </c>
      <c r="F19" s="78" t="s">
        <v>1004</v>
      </c>
      <c r="G19" s="78" t="s">
        <v>1005</v>
      </c>
      <c r="H19" s="79" t="s">
        <v>49</v>
      </c>
      <c r="I19" s="80">
        <v>3</v>
      </c>
      <c r="J19" s="30" t="s">
        <v>1003</v>
      </c>
      <c r="K19" s="10">
        <v>0</v>
      </c>
      <c r="L19" s="10" t="s">
        <v>120</v>
      </c>
      <c r="M19" s="11">
        <v>12</v>
      </c>
      <c r="N19" s="11">
        <v>0</v>
      </c>
      <c r="O19" s="10">
        <v>1</v>
      </c>
      <c r="P19" s="10">
        <v>11</v>
      </c>
      <c r="Q19" s="11">
        <v>0</v>
      </c>
      <c r="R19" s="11">
        <v>0</v>
      </c>
      <c r="S19" s="11">
        <v>0</v>
      </c>
      <c r="T19" s="10">
        <v>12</v>
      </c>
      <c r="U19" s="11">
        <v>0</v>
      </c>
      <c r="V19" s="11">
        <v>400</v>
      </c>
      <c r="W19" s="10"/>
      <c r="X19" s="81" t="s">
        <v>60</v>
      </c>
      <c r="Y19" s="78" t="s">
        <v>60</v>
      </c>
      <c r="Z19" s="12" t="s">
        <v>60</v>
      </c>
      <c r="AA19" s="11">
        <v>0</v>
      </c>
      <c r="AB19" s="8" t="s">
        <v>1117</v>
      </c>
    </row>
    <row r="20" spans="1:28" ht="39.75" customHeight="1">
      <c r="A20" s="12" t="s">
        <v>63</v>
      </c>
      <c r="B20" s="77" t="s">
        <v>51</v>
      </c>
      <c r="C20" s="8" t="s">
        <v>48</v>
      </c>
      <c r="D20" s="77" t="s">
        <v>196</v>
      </c>
      <c r="E20" s="8">
        <v>6</v>
      </c>
      <c r="F20" s="78" t="s">
        <v>1006</v>
      </c>
      <c r="G20" s="78" t="s">
        <v>1007</v>
      </c>
      <c r="H20" s="79" t="s">
        <v>49</v>
      </c>
      <c r="I20" s="80">
        <v>3</v>
      </c>
      <c r="J20" s="30" t="s">
        <v>1008</v>
      </c>
      <c r="K20" s="10">
        <v>0</v>
      </c>
      <c r="L20" s="10">
        <v>0</v>
      </c>
      <c r="M20" s="11">
        <v>10</v>
      </c>
      <c r="N20" s="11">
        <v>0</v>
      </c>
      <c r="O20" s="10">
        <v>0</v>
      </c>
      <c r="P20" s="10">
        <v>10</v>
      </c>
      <c r="Q20" s="11">
        <v>0</v>
      </c>
      <c r="R20" s="11">
        <v>0</v>
      </c>
      <c r="S20" s="11">
        <v>0</v>
      </c>
      <c r="T20" s="10">
        <v>10</v>
      </c>
      <c r="U20" s="11">
        <v>0</v>
      </c>
      <c r="V20" s="11">
        <v>110</v>
      </c>
      <c r="W20" s="10"/>
      <c r="X20" s="81" t="s">
        <v>60</v>
      </c>
      <c r="Y20" s="78" t="s">
        <v>60</v>
      </c>
      <c r="Z20" s="12" t="s">
        <v>60</v>
      </c>
      <c r="AA20" s="11">
        <v>0</v>
      </c>
      <c r="AB20" s="8" t="s">
        <v>1118</v>
      </c>
    </row>
    <row r="21" spans="1:28" ht="39.75" customHeight="1">
      <c r="A21" s="12" t="s">
        <v>64</v>
      </c>
      <c r="B21" s="77" t="s">
        <v>98</v>
      </c>
      <c r="C21" s="8" t="s">
        <v>48</v>
      </c>
      <c r="D21" s="77" t="s">
        <v>1009</v>
      </c>
      <c r="E21" s="8">
        <v>10</v>
      </c>
      <c r="F21" s="78" t="s">
        <v>1010</v>
      </c>
      <c r="G21" s="78" t="s">
        <v>1011</v>
      </c>
      <c r="H21" s="79" t="s">
        <v>49</v>
      </c>
      <c r="I21" s="80">
        <v>3</v>
      </c>
      <c r="J21" s="30" t="s">
        <v>1009</v>
      </c>
      <c r="K21" s="10">
        <v>0</v>
      </c>
      <c r="L21" s="10">
        <v>0</v>
      </c>
      <c r="M21" s="11">
        <v>1</v>
      </c>
      <c r="N21" s="11">
        <v>0</v>
      </c>
      <c r="O21" s="10">
        <v>0</v>
      </c>
      <c r="P21" s="10">
        <v>1</v>
      </c>
      <c r="Q21" s="11">
        <v>0</v>
      </c>
      <c r="R21" s="11">
        <v>0</v>
      </c>
      <c r="S21" s="11">
        <v>0</v>
      </c>
      <c r="T21" s="10">
        <v>1</v>
      </c>
      <c r="U21" s="11">
        <v>0</v>
      </c>
      <c r="V21" s="11">
        <v>15</v>
      </c>
      <c r="W21" s="10"/>
      <c r="X21" s="81" t="s">
        <v>60</v>
      </c>
      <c r="Y21" s="78" t="s">
        <v>60</v>
      </c>
      <c r="Z21" s="12" t="s">
        <v>60</v>
      </c>
      <c r="AA21" s="11">
        <v>0</v>
      </c>
      <c r="AB21" s="8" t="s">
        <v>1119</v>
      </c>
    </row>
    <row r="22" spans="1:28" ht="39.75" customHeight="1">
      <c r="A22" s="12" t="s">
        <v>65</v>
      </c>
      <c r="B22" s="77" t="s">
        <v>98</v>
      </c>
      <c r="C22" s="8" t="s">
        <v>67</v>
      </c>
      <c r="D22" s="77" t="s">
        <v>1012</v>
      </c>
      <c r="E22" s="8">
        <v>6</v>
      </c>
      <c r="F22" s="78" t="s">
        <v>1013</v>
      </c>
      <c r="G22" s="78" t="s">
        <v>1014</v>
      </c>
      <c r="H22" s="79" t="s">
        <v>49</v>
      </c>
      <c r="I22" s="80">
        <v>3</v>
      </c>
      <c r="J22" s="30" t="s">
        <v>1015</v>
      </c>
      <c r="K22" s="10">
        <v>0</v>
      </c>
      <c r="L22" s="10">
        <v>0</v>
      </c>
      <c r="M22" s="11">
        <v>11</v>
      </c>
      <c r="N22" s="11">
        <v>0</v>
      </c>
      <c r="O22" s="10">
        <v>0</v>
      </c>
      <c r="P22" s="10">
        <v>11</v>
      </c>
      <c r="Q22" s="11">
        <v>0</v>
      </c>
      <c r="R22" s="11">
        <v>0</v>
      </c>
      <c r="S22" s="11">
        <v>0</v>
      </c>
      <c r="T22" s="10">
        <v>11</v>
      </c>
      <c r="U22" s="11">
        <v>0</v>
      </c>
      <c r="V22" s="11">
        <v>455</v>
      </c>
      <c r="W22" s="10"/>
      <c r="X22" s="81" t="s">
        <v>60</v>
      </c>
      <c r="Y22" s="78" t="s">
        <v>60</v>
      </c>
      <c r="Z22" s="12" t="s">
        <v>60</v>
      </c>
      <c r="AA22" s="11">
        <v>0</v>
      </c>
      <c r="AB22" s="8" t="s">
        <v>1120</v>
      </c>
    </row>
    <row r="23" spans="1:28" ht="39.75" customHeight="1">
      <c r="A23" s="12" t="s">
        <v>66</v>
      </c>
      <c r="B23" s="77" t="s">
        <v>51</v>
      </c>
      <c r="C23" s="8" t="s">
        <v>48</v>
      </c>
      <c r="D23" s="77" t="s">
        <v>1016</v>
      </c>
      <c r="E23" s="8">
        <v>6</v>
      </c>
      <c r="F23" s="78" t="s">
        <v>1017</v>
      </c>
      <c r="G23" s="78" t="s">
        <v>1018</v>
      </c>
      <c r="H23" s="79" t="s">
        <v>49</v>
      </c>
      <c r="I23" s="80">
        <v>3</v>
      </c>
      <c r="J23" s="30" t="s">
        <v>1019</v>
      </c>
      <c r="K23" s="10">
        <v>0</v>
      </c>
      <c r="L23" s="10">
        <v>0</v>
      </c>
      <c r="M23" s="11">
        <v>23</v>
      </c>
      <c r="N23" s="11">
        <v>0</v>
      </c>
      <c r="O23" s="10">
        <v>0</v>
      </c>
      <c r="P23" s="10">
        <v>23</v>
      </c>
      <c r="Q23" s="11">
        <v>0</v>
      </c>
      <c r="R23" s="11">
        <v>0</v>
      </c>
      <c r="S23" s="11">
        <v>0</v>
      </c>
      <c r="T23" s="10">
        <v>23</v>
      </c>
      <c r="U23" s="11">
        <v>0</v>
      </c>
      <c r="V23" s="11">
        <v>523</v>
      </c>
      <c r="W23" s="10"/>
      <c r="X23" s="81" t="s">
        <v>60</v>
      </c>
      <c r="Y23" s="78" t="s">
        <v>60</v>
      </c>
      <c r="Z23" s="12" t="s">
        <v>60</v>
      </c>
      <c r="AA23" s="11">
        <v>0</v>
      </c>
      <c r="AB23" s="8" t="s">
        <v>1121</v>
      </c>
    </row>
    <row r="24" spans="1:28" ht="39.75" customHeight="1">
      <c r="A24" s="12" t="s">
        <v>68</v>
      </c>
      <c r="B24" s="77" t="s">
        <v>98</v>
      </c>
      <c r="C24" s="8" t="s">
        <v>48</v>
      </c>
      <c r="D24" s="77" t="s">
        <v>1020</v>
      </c>
      <c r="E24" s="8">
        <v>6</v>
      </c>
      <c r="F24" s="78" t="s">
        <v>1021</v>
      </c>
      <c r="G24" s="78" t="s">
        <v>1022</v>
      </c>
      <c r="H24" s="79" t="s">
        <v>49</v>
      </c>
      <c r="I24" s="80">
        <v>3</v>
      </c>
      <c r="J24" s="30" t="s">
        <v>1020</v>
      </c>
      <c r="K24" s="10">
        <v>0</v>
      </c>
      <c r="L24" s="10">
        <v>0</v>
      </c>
      <c r="M24" s="11">
        <v>1</v>
      </c>
      <c r="N24" s="11">
        <v>0</v>
      </c>
      <c r="O24" s="10">
        <v>0</v>
      </c>
      <c r="P24" s="10">
        <v>1</v>
      </c>
      <c r="Q24" s="11">
        <v>0</v>
      </c>
      <c r="R24" s="11">
        <v>0</v>
      </c>
      <c r="S24" s="11">
        <v>0</v>
      </c>
      <c r="T24" s="10">
        <v>1</v>
      </c>
      <c r="U24" s="11">
        <v>0</v>
      </c>
      <c r="V24" s="11">
        <v>35</v>
      </c>
      <c r="W24" s="10"/>
      <c r="X24" s="81" t="s">
        <v>60</v>
      </c>
      <c r="Y24" s="78" t="s">
        <v>60</v>
      </c>
      <c r="Z24" s="12" t="s">
        <v>60</v>
      </c>
      <c r="AA24" s="11">
        <v>0</v>
      </c>
      <c r="AB24" s="8" t="s">
        <v>1122</v>
      </c>
    </row>
    <row r="25" spans="1:28" ht="39.75" customHeight="1">
      <c r="A25" s="12" t="s">
        <v>69</v>
      </c>
      <c r="B25" s="77" t="s">
        <v>51</v>
      </c>
      <c r="C25" s="8" t="s">
        <v>782</v>
      </c>
      <c r="D25" s="77" t="s">
        <v>1023</v>
      </c>
      <c r="E25" s="8">
        <v>6</v>
      </c>
      <c r="F25" s="78" t="s">
        <v>1024</v>
      </c>
      <c r="G25" s="78" t="s">
        <v>1025</v>
      </c>
      <c r="H25" s="79" t="s">
        <v>49</v>
      </c>
      <c r="I25" s="80">
        <v>3</v>
      </c>
      <c r="J25" s="30" t="s">
        <v>1026</v>
      </c>
      <c r="K25" s="10">
        <v>0</v>
      </c>
      <c r="L25" s="10" t="s">
        <v>753</v>
      </c>
      <c r="M25" s="11">
        <v>1</v>
      </c>
      <c r="N25" s="11">
        <v>0</v>
      </c>
      <c r="O25" s="10">
        <v>1</v>
      </c>
      <c r="P25" s="10">
        <v>0</v>
      </c>
      <c r="Q25" s="11">
        <v>0</v>
      </c>
      <c r="R25" s="11">
        <v>0</v>
      </c>
      <c r="S25" s="11">
        <v>0</v>
      </c>
      <c r="T25" s="10">
        <v>1</v>
      </c>
      <c r="U25" s="11">
        <v>0</v>
      </c>
      <c r="V25" s="11">
        <v>35</v>
      </c>
      <c r="W25" s="10"/>
      <c r="X25" s="81" t="s">
        <v>60</v>
      </c>
      <c r="Y25" s="78" t="s">
        <v>60</v>
      </c>
      <c r="Z25" s="12" t="s">
        <v>60</v>
      </c>
      <c r="AA25" s="11">
        <v>0</v>
      </c>
      <c r="AB25" s="8" t="s">
        <v>1123</v>
      </c>
    </row>
    <row r="26" spans="1:28" ht="39.75" customHeight="1">
      <c r="A26" s="12" t="s">
        <v>70</v>
      </c>
      <c r="B26" s="77" t="s">
        <v>51</v>
      </c>
      <c r="C26" s="8" t="s">
        <v>782</v>
      </c>
      <c r="D26" s="77" t="s">
        <v>1027</v>
      </c>
      <c r="E26" s="8">
        <v>6</v>
      </c>
      <c r="F26" s="78" t="s">
        <v>1024</v>
      </c>
      <c r="G26" s="78" t="s">
        <v>1025</v>
      </c>
      <c r="H26" s="79" t="s">
        <v>49</v>
      </c>
      <c r="I26" s="80">
        <v>3</v>
      </c>
      <c r="J26" s="30" t="s">
        <v>1026</v>
      </c>
      <c r="K26" s="10">
        <v>0</v>
      </c>
      <c r="L26" s="10" t="s">
        <v>753</v>
      </c>
      <c r="M26" s="11">
        <v>1</v>
      </c>
      <c r="N26" s="11">
        <v>0</v>
      </c>
      <c r="O26" s="10">
        <v>1</v>
      </c>
      <c r="P26" s="10">
        <v>0</v>
      </c>
      <c r="Q26" s="11">
        <v>0</v>
      </c>
      <c r="R26" s="11">
        <v>0</v>
      </c>
      <c r="S26" s="11">
        <v>0</v>
      </c>
      <c r="T26" s="10">
        <v>1</v>
      </c>
      <c r="U26" s="11">
        <v>0</v>
      </c>
      <c r="V26" s="11">
        <v>35</v>
      </c>
      <c r="W26" s="10"/>
      <c r="X26" s="81" t="s">
        <v>60</v>
      </c>
      <c r="Y26" s="78" t="s">
        <v>60</v>
      </c>
      <c r="Z26" s="12" t="s">
        <v>60</v>
      </c>
      <c r="AA26" s="11">
        <v>0</v>
      </c>
      <c r="AB26" s="8" t="s">
        <v>1124</v>
      </c>
    </row>
    <row r="27" spans="1:28" ht="39.75" customHeight="1">
      <c r="A27" s="12" t="s">
        <v>71</v>
      </c>
      <c r="B27" s="77" t="s">
        <v>98</v>
      </c>
      <c r="C27" s="8" t="s">
        <v>48</v>
      </c>
      <c r="D27" s="77" t="s">
        <v>1028</v>
      </c>
      <c r="E27" s="8">
        <v>6</v>
      </c>
      <c r="F27" s="78" t="s">
        <v>1024</v>
      </c>
      <c r="G27" s="78" t="s">
        <v>1025</v>
      </c>
      <c r="H27" s="79" t="s">
        <v>49</v>
      </c>
      <c r="I27" s="80">
        <v>3</v>
      </c>
      <c r="J27" s="30" t="s">
        <v>1028</v>
      </c>
      <c r="K27" s="10" t="s">
        <v>120</v>
      </c>
      <c r="L27" s="10">
        <v>0</v>
      </c>
      <c r="M27" s="11">
        <v>10</v>
      </c>
      <c r="N27" s="11">
        <v>0</v>
      </c>
      <c r="O27" s="10">
        <v>1</v>
      </c>
      <c r="P27" s="10">
        <v>9</v>
      </c>
      <c r="Q27" s="11">
        <v>0</v>
      </c>
      <c r="R27" s="11">
        <v>0</v>
      </c>
      <c r="S27" s="11">
        <v>0</v>
      </c>
      <c r="T27" s="10">
        <v>10</v>
      </c>
      <c r="U27" s="11">
        <v>0</v>
      </c>
      <c r="V27" s="11">
        <v>460</v>
      </c>
      <c r="W27" s="10"/>
      <c r="X27" s="81" t="s">
        <v>60</v>
      </c>
      <c r="Y27" s="78" t="s">
        <v>60</v>
      </c>
      <c r="Z27" s="12" t="s">
        <v>60</v>
      </c>
      <c r="AA27" s="11">
        <v>0</v>
      </c>
      <c r="AB27" s="8" t="s">
        <v>1125</v>
      </c>
    </row>
    <row r="28" spans="1:28" ht="39.75" customHeight="1">
      <c r="A28" s="12" t="s">
        <v>72</v>
      </c>
      <c r="B28" s="9" t="s">
        <v>51</v>
      </c>
      <c r="C28" s="5" t="s">
        <v>50</v>
      </c>
      <c r="D28" s="9" t="s">
        <v>1030</v>
      </c>
      <c r="E28" s="5">
        <v>6</v>
      </c>
      <c r="F28" s="1" t="s">
        <v>1031</v>
      </c>
      <c r="G28" s="1" t="s">
        <v>1032</v>
      </c>
      <c r="H28" s="2" t="s">
        <v>82</v>
      </c>
      <c r="I28" s="3">
        <v>1.66</v>
      </c>
      <c r="J28" s="31" t="s">
        <v>1033</v>
      </c>
      <c r="K28" s="4">
        <v>0</v>
      </c>
      <c r="L28" s="4">
        <v>0</v>
      </c>
      <c r="M28" s="32">
        <v>28</v>
      </c>
      <c r="N28" s="32">
        <v>0</v>
      </c>
      <c r="O28" s="4">
        <v>0</v>
      </c>
      <c r="P28" s="4">
        <v>28</v>
      </c>
      <c r="Q28" s="32">
        <v>0</v>
      </c>
      <c r="R28" s="32">
        <v>0</v>
      </c>
      <c r="S28" s="32">
        <v>0</v>
      </c>
      <c r="T28" s="4">
        <v>28</v>
      </c>
      <c r="U28" s="32">
        <v>0</v>
      </c>
      <c r="V28" s="32">
        <v>417</v>
      </c>
      <c r="W28" s="4"/>
      <c r="X28" s="7" t="s">
        <v>1029</v>
      </c>
      <c r="Y28" s="1" t="s">
        <v>94</v>
      </c>
      <c r="Z28" s="12" t="s">
        <v>99</v>
      </c>
      <c r="AA28" s="11">
        <v>0</v>
      </c>
      <c r="AB28" s="8" t="s">
        <v>1126</v>
      </c>
    </row>
    <row r="29" spans="1:28" ht="39.75" customHeight="1">
      <c r="A29" s="12" t="s">
        <v>73</v>
      </c>
      <c r="B29" s="77" t="s">
        <v>51</v>
      </c>
      <c r="C29" s="8" t="s">
        <v>782</v>
      </c>
      <c r="D29" s="77" t="s">
        <v>1034</v>
      </c>
      <c r="E29" s="8">
        <v>6</v>
      </c>
      <c r="F29" s="78" t="s">
        <v>1035</v>
      </c>
      <c r="G29" s="78" t="s">
        <v>1036</v>
      </c>
      <c r="H29" s="79" t="s">
        <v>49</v>
      </c>
      <c r="I29" s="80">
        <v>3</v>
      </c>
      <c r="J29" s="30" t="s">
        <v>985</v>
      </c>
      <c r="K29" s="10">
        <v>0</v>
      </c>
      <c r="L29" s="10" t="s">
        <v>753</v>
      </c>
      <c r="M29" s="11">
        <v>1</v>
      </c>
      <c r="N29" s="11">
        <v>0</v>
      </c>
      <c r="O29" s="10">
        <v>1</v>
      </c>
      <c r="P29" s="10">
        <v>0</v>
      </c>
      <c r="Q29" s="11">
        <v>0</v>
      </c>
      <c r="R29" s="11">
        <v>0</v>
      </c>
      <c r="S29" s="11">
        <v>0</v>
      </c>
      <c r="T29" s="10">
        <v>1</v>
      </c>
      <c r="U29" s="11">
        <v>0</v>
      </c>
      <c r="V29" s="11">
        <v>35</v>
      </c>
      <c r="W29" s="10"/>
      <c r="X29" s="81" t="s">
        <v>60</v>
      </c>
      <c r="Y29" s="78" t="s">
        <v>60</v>
      </c>
      <c r="Z29" s="12" t="s">
        <v>60</v>
      </c>
      <c r="AA29" s="11">
        <v>0</v>
      </c>
      <c r="AB29" s="8" t="s">
        <v>1127</v>
      </c>
    </row>
    <row r="30" spans="1:28" ht="39.75" customHeight="1">
      <c r="A30" s="12" t="s">
        <v>74</v>
      </c>
      <c r="B30" s="77" t="s">
        <v>98</v>
      </c>
      <c r="C30" s="8" t="s">
        <v>48</v>
      </c>
      <c r="D30" s="77" t="s">
        <v>1037</v>
      </c>
      <c r="E30" s="8">
        <v>10</v>
      </c>
      <c r="F30" s="78" t="s">
        <v>1038</v>
      </c>
      <c r="G30" s="78" t="s">
        <v>1039</v>
      </c>
      <c r="H30" s="79" t="s">
        <v>49</v>
      </c>
      <c r="I30" s="80">
        <v>3</v>
      </c>
      <c r="J30" s="30" t="s">
        <v>1037</v>
      </c>
      <c r="K30" s="10">
        <v>0</v>
      </c>
      <c r="L30" s="10">
        <v>0</v>
      </c>
      <c r="M30" s="11">
        <v>6</v>
      </c>
      <c r="N30" s="11">
        <v>0</v>
      </c>
      <c r="O30" s="10">
        <v>0</v>
      </c>
      <c r="P30" s="10">
        <v>6</v>
      </c>
      <c r="Q30" s="11">
        <v>0</v>
      </c>
      <c r="R30" s="11">
        <v>0</v>
      </c>
      <c r="S30" s="11">
        <v>0</v>
      </c>
      <c r="T30" s="10">
        <v>6</v>
      </c>
      <c r="U30" s="11">
        <v>0</v>
      </c>
      <c r="V30" s="11">
        <v>127</v>
      </c>
      <c r="W30" s="10"/>
      <c r="X30" s="81" t="s">
        <v>60</v>
      </c>
      <c r="Y30" s="78" t="s">
        <v>60</v>
      </c>
      <c r="Z30" s="12" t="s">
        <v>60</v>
      </c>
      <c r="AA30" s="11">
        <v>0</v>
      </c>
      <c r="AB30" s="8" t="s">
        <v>1128</v>
      </c>
    </row>
    <row r="31" spans="1:28" ht="39.75" customHeight="1">
      <c r="A31" s="12" t="s">
        <v>75</v>
      </c>
      <c r="B31" s="77" t="s">
        <v>51</v>
      </c>
      <c r="C31" s="8" t="s">
        <v>48</v>
      </c>
      <c r="D31" s="77" t="s">
        <v>1040</v>
      </c>
      <c r="E31" s="8">
        <v>6</v>
      </c>
      <c r="F31" s="78" t="s">
        <v>1041</v>
      </c>
      <c r="G31" s="78" t="s">
        <v>1042</v>
      </c>
      <c r="H31" s="79" t="s">
        <v>49</v>
      </c>
      <c r="I31" s="80">
        <v>5</v>
      </c>
      <c r="J31" s="30" t="s">
        <v>1040</v>
      </c>
      <c r="K31" s="10">
        <v>0</v>
      </c>
      <c r="L31" s="10" t="s">
        <v>1043</v>
      </c>
      <c r="M31" s="11">
        <v>1</v>
      </c>
      <c r="N31" s="11">
        <v>0</v>
      </c>
      <c r="O31" s="10">
        <v>1</v>
      </c>
      <c r="P31" s="10">
        <v>0</v>
      </c>
      <c r="Q31" s="11">
        <v>0</v>
      </c>
      <c r="R31" s="11">
        <v>0</v>
      </c>
      <c r="S31" s="11">
        <v>1</v>
      </c>
      <c r="T31" s="10">
        <v>0</v>
      </c>
      <c r="U31" s="11">
        <v>0</v>
      </c>
      <c r="V31" s="11">
        <v>150</v>
      </c>
      <c r="W31" s="10"/>
      <c r="X31" s="81" t="s">
        <v>60</v>
      </c>
      <c r="Y31" s="78" t="s">
        <v>60</v>
      </c>
      <c r="Z31" s="12" t="s">
        <v>60</v>
      </c>
      <c r="AA31" s="11">
        <v>0</v>
      </c>
      <c r="AB31" s="8" t="s">
        <v>1129</v>
      </c>
    </row>
    <row r="32" spans="1:28" ht="39.75" customHeight="1">
      <c r="A32" s="12" t="s">
        <v>76</v>
      </c>
      <c r="B32" s="77" t="s">
        <v>98</v>
      </c>
      <c r="C32" s="8" t="s">
        <v>67</v>
      </c>
      <c r="D32" s="77" t="s">
        <v>1044</v>
      </c>
      <c r="E32" s="8">
        <v>6</v>
      </c>
      <c r="F32" s="78" t="s">
        <v>1045</v>
      </c>
      <c r="G32" s="78" t="s">
        <v>1046</v>
      </c>
      <c r="H32" s="79" t="s">
        <v>49</v>
      </c>
      <c r="I32" s="80">
        <v>3</v>
      </c>
      <c r="J32" s="30" t="s">
        <v>1047</v>
      </c>
      <c r="K32" s="10">
        <v>0</v>
      </c>
      <c r="L32" s="10">
        <v>0</v>
      </c>
      <c r="M32" s="11">
        <v>2</v>
      </c>
      <c r="N32" s="11">
        <v>0</v>
      </c>
      <c r="O32" s="10">
        <v>0</v>
      </c>
      <c r="P32" s="10">
        <v>2</v>
      </c>
      <c r="Q32" s="11">
        <v>0</v>
      </c>
      <c r="R32" s="11">
        <v>0</v>
      </c>
      <c r="S32" s="11">
        <v>0</v>
      </c>
      <c r="T32" s="10">
        <v>2</v>
      </c>
      <c r="U32" s="11">
        <v>0</v>
      </c>
      <c r="V32" s="11">
        <v>15</v>
      </c>
      <c r="W32" s="10"/>
      <c r="X32" s="81" t="s">
        <v>60</v>
      </c>
      <c r="Y32" s="78" t="s">
        <v>60</v>
      </c>
      <c r="Z32" s="12" t="s">
        <v>60</v>
      </c>
      <c r="AA32" s="11">
        <v>0</v>
      </c>
      <c r="AB32" s="8" t="s">
        <v>1130</v>
      </c>
    </row>
    <row r="33" spans="1:28" ht="39.75" customHeight="1">
      <c r="A33" s="12" t="s">
        <v>77</v>
      </c>
      <c r="B33" s="77" t="s">
        <v>98</v>
      </c>
      <c r="C33" s="8" t="s">
        <v>48</v>
      </c>
      <c r="D33" s="77" t="s">
        <v>1048</v>
      </c>
      <c r="E33" s="8">
        <v>6</v>
      </c>
      <c r="F33" s="78" t="s">
        <v>1049</v>
      </c>
      <c r="G33" s="78" t="s">
        <v>1050</v>
      </c>
      <c r="H33" s="79" t="s">
        <v>49</v>
      </c>
      <c r="I33" s="80">
        <v>3</v>
      </c>
      <c r="J33" s="30" t="s">
        <v>1051</v>
      </c>
      <c r="K33" s="10">
        <v>0</v>
      </c>
      <c r="L33" s="10">
        <v>0</v>
      </c>
      <c r="M33" s="11">
        <v>11</v>
      </c>
      <c r="N33" s="11">
        <v>0</v>
      </c>
      <c r="O33" s="10">
        <v>0</v>
      </c>
      <c r="P33" s="10">
        <v>11</v>
      </c>
      <c r="Q33" s="11">
        <v>0</v>
      </c>
      <c r="R33" s="11">
        <v>0</v>
      </c>
      <c r="S33" s="11">
        <v>0</v>
      </c>
      <c r="T33" s="10">
        <v>11</v>
      </c>
      <c r="U33" s="11">
        <v>0</v>
      </c>
      <c r="V33" s="11">
        <v>65</v>
      </c>
      <c r="W33" s="10"/>
      <c r="X33" s="81" t="s">
        <v>60</v>
      </c>
      <c r="Y33" s="78" t="s">
        <v>60</v>
      </c>
      <c r="Z33" s="12" t="s">
        <v>60</v>
      </c>
      <c r="AA33" s="11">
        <v>0</v>
      </c>
      <c r="AB33" s="8" t="s">
        <v>1131</v>
      </c>
    </row>
    <row r="34" spans="1:28" ht="39.75" customHeight="1">
      <c r="A34" s="12" t="s">
        <v>78</v>
      </c>
      <c r="B34" s="77" t="s">
        <v>51</v>
      </c>
      <c r="C34" s="8" t="s">
        <v>48</v>
      </c>
      <c r="D34" s="77" t="s">
        <v>1040</v>
      </c>
      <c r="E34" s="8">
        <v>6</v>
      </c>
      <c r="F34" s="78" t="s">
        <v>1041</v>
      </c>
      <c r="G34" s="78" t="s">
        <v>1042</v>
      </c>
      <c r="H34" s="79" t="s">
        <v>49</v>
      </c>
      <c r="I34" s="80">
        <v>5</v>
      </c>
      <c r="J34" s="30" t="s">
        <v>1040</v>
      </c>
      <c r="K34" s="10">
        <v>0</v>
      </c>
      <c r="L34" s="10" t="s">
        <v>1043</v>
      </c>
      <c r="M34" s="11">
        <v>1</v>
      </c>
      <c r="N34" s="11">
        <v>0</v>
      </c>
      <c r="O34" s="10">
        <v>1</v>
      </c>
      <c r="P34" s="10">
        <v>0</v>
      </c>
      <c r="Q34" s="11">
        <v>0</v>
      </c>
      <c r="R34" s="11">
        <v>0</v>
      </c>
      <c r="S34" s="11">
        <v>1</v>
      </c>
      <c r="T34" s="10">
        <v>0</v>
      </c>
      <c r="U34" s="11">
        <v>0</v>
      </c>
      <c r="V34" s="11">
        <v>150</v>
      </c>
      <c r="W34" s="10"/>
      <c r="X34" s="81" t="s">
        <v>60</v>
      </c>
      <c r="Y34" s="78" t="s">
        <v>60</v>
      </c>
      <c r="Z34" s="12" t="s">
        <v>60</v>
      </c>
      <c r="AA34" s="11">
        <v>0</v>
      </c>
      <c r="AB34" s="8" t="s">
        <v>1129</v>
      </c>
    </row>
    <row r="35" spans="1:28" ht="39.75" customHeight="1">
      <c r="A35" s="12" t="s">
        <v>79</v>
      </c>
      <c r="B35" s="77" t="s">
        <v>98</v>
      </c>
      <c r="C35" s="8" t="s">
        <v>67</v>
      </c>
      <c r="D35" s="77" t="s">
        <v>1044</v>
      </c>
      <c r="E35" s="8">
        <v>6</v>
      </c>
      <c r="F35" s="78" t="s">
        <v>1045</v>
      </c>
      <c r="G35" s="78" t="s">
        <v>1046</v>
      </c>
      <c r="H35" s="79" t="s">
        <v>49</v>
      </c>
      <c r="I35" s="80">
        <v>3</v>
      </c>
      <c r="J35" s="30" t="s">
        <v>1047</v>
      </c>
      <c r="K35" s="10">
        <v>0</v>
      </c>
      <c r="L35" s="10">
        <v>0</v>
      </c>
      <c r="M35" s="11">
        <v>2</v>
      </c>
      <c r="N35" s="11">
        <v>0</v>
      </c>
      <c r="O35" s="10">
        <v>0</v>
      </c>
      <c r="P35" s="10">
        <v>2</v>
      </c>
      <c r="Q35" s="11">
        <v>0</v>
      </c>
      <c r="R35" s="11">
        <v>0</v>
      </c>
      <c r="S35" s="11">
        <v>0</v>
      </c>
      <c r="T35" s="10">
        <v>2</v>
      </c>
      <c r="U35" s="11">
        <v>0</v>
      </c>
      <c r="V35" s="11">
        <v>15</v>
      </c>
      <c r="W35" s="10"/>
      <c r="X35" s="81" t="s">
        <v>60</v>
      </c>
      <c r="Y35" s="78" t="s">
        <v>60</v>
      </c>
      <c r="Z35" s="12" t="s">
        <v>60</v>
      </c>
      <c r="AA35" s="11">
        <v>0</v>
      </c>
      <c r="AB35" s="8" t="s">
        <v>1130</v>
      </c>
    </row>
    <row r="36" spans="1:28" ht="39.75" customHeight="1">
      <c r="A36" s="12" t="s">
        <v>80</v>
      </c>
      <c r="B36" s="77" t="s">
        <v>98</v>
      </c>
      <c r="C36" s="8" t="s">
        <v>48</v>
      </c>
      <c r="D36" s="77" t="s">
        <v>1048</v>
      </c>
      <c r="E36" s="8">
        <v>6</v>
      </c>
      <c r="F36" s="78" t="s">
        <v>1049</v>
      </c>
      <c r="G36" s="78" t="s">
        <v>1050</v>
      </c>
      <c r="H36" s="79" t="s">
        <v>49</v>
      </c>
      <c r="I36" s="80">
        <v>3</v>
      </c>
      <c r="J36" s="30" t="s">
        <v>1051</v>
      </c>
      <c r="K36" s="10">
        <v>0</v>
      </c>
      <c r="L36" s="10">
        <v>0</v>
      </c>
      <c r="M36" s="11">
        <v>11</v>
      </c>
      <c r="N36" s="11">
        <v>0</v>
      </c>
      <c r="O36" s="10">
        <v>0</v>
      </c>
      <c r="P36" s="10">
        <v>11</v>
      </c>
      <c r="Q36" s="11">
        <v>0</v>
      </c>
      <c r="R36" s="11">
        <v>0</v>
      </c>
      <c r="S36" s="11">
        <v>0</v>
      </c>
      <c r="T36" s="10">
        <v>11</v>
      </c>
      <c r="U36" s="11">
        <v>0</v>
      </c>
      <c r="V36" s="11">
        <v>65</v>
      </c>
      <c r="W36" s="10"/>
      <c r="X36" s="81" t="s">
        <v>60</v>
      </c>
      <c r="Y36" s="78" t="s">
        <v>60</v>
      </c>
      <c r="Z36" s="12" t="s">
        <v>60</v>
      </c>
      <c r="AA36" s="11">
        <v>0</v>
      </c>
      <c r="AB36" s="8" t="s">
        <v>1131</v>
      </c>
    </row>
    <row r="37" spans="1:28" ht="39.75" customHeight="1">
      <c r="A37" s="12" t="s">
        <v>81</v>
      </c>
      <c r="B37" s="77" t="s">
        <v>98</v>
      </c>
      <c r="C37" s="8" t="s">
        <v>48</v>
      </c>
      <c r="D37" s="77" t="s">
        <v>1052</v>
      </c>
      <c r="E37" s="8">
        <v>6</v>
      </c>
      <c r="F37" s="78" t="s">
        <v>1053</v>
      </c>
      <c r="G37" s="78" t="s">
        <v>1054</v>
      </c>
      <c r="H37" s="79" t="s">
        <v>49</v>
      </c>
      <c r="I37" s="80">
        <v>3</v>
      </c>
      <c r="J37" s="30" t="s">
        <v>1052</v>
      </c>
      <c r="K37" s="10">
        <v>0</v>
      </c>
      <c r="L37" s="10">
        <v>0</v>
      </c>
      <c r="M37" s="11">
        <v>5</v>
      </c>
      <c r="N37" s="11">
        <v>0</v>
      </c>
      <c r="O37" s="10">
        <v>0</v>
      </c>
      <c r="P37" s="10">
        <v>5</v>
      </c>
      <c r="Q37" s="11">
        <v>0</v>
      </c>
      <c r="R37" s="11">
        <v>0</v>
      </c>
      <c r="S37" s="11">
        <v>0</v>
      </c>
      <c r="T37" s="10">
        <v>5</v>
      </c>
      <c r="U37" s="11">
        <v>0</v>
      </c>
      <c r="V37" s="11">
        <v>110</v>
      </c>
      <c r="W37" s="10"/>
      <c r="X37" s="81" t="s">
        <v>60</v>
      </c>
      <c r="Y37" s="78" t="s">
        <v>60</v>
      </c>
      <c r="Z37" s="12" t="s">
        <v>60</v>
      </c>
      <c r="AA37" s="11">
        <v>0</v>
      </c>
      <c r="AB37" s="8" t="s">
        <v>1132</v>
      </c>
    </row>
    <row r="38" spans="1:28" ht="39.75" customHeight="1">
      <c r="A38" s="12" t="s">
        <v>83</v>
      </c>
      <c r="B38" s="77" t="s">
        <v>51</v>
      </c>
      <c r="C38" s="8" t="s">
        <v>48</v>
      </c>
      <c r="D38" s="77" t="s">
        <v>1055</v>
      </c>
      <c r="E38" s="8">
        <v>6</v>
      </c>
      <c r="F38" s="78" t="s">
        <v>1056</v>
      </c>
      <c r="G38" s="78" t="s">
        <v>1057</v>
      </c>
      <c r="H38" s="79" t="s">
        <v>49</v>
      </c>
      <c r="I38" s="80">
        <v>3</v>
      </c>
      <c r="J38" s="30" t="s">
        <v>1055</v>
      </c>
      <c r="K38" s="10">
        <v>0</v>
      </c>
      <c r="L38" s="10">
        <v>0</v>
      </c>
      <c r="M38" s="11">
        <v>1</v>
      </c>
      <c r="N38" s="11">
        <v>0</v>
      </c>
      <c r="O38" s="10">
        <v>0</v>
      </c>
      <c r="P38" s="10">
        <v>1</v>
      </c>
      <c r="Q38" s="11">
        <v>0</v>
      </c>
      <c r="R38" s="11">
        <v>0</v>
      </c>
      <c r="S38" s="11">
        <v>0</v>
      </c>
      <c r="T38" s="10">
        <v>1</v>
      </c>
      <c r="U38" s="11">
        <v>0</v>
      </c>
      <c r="V38" s="11">
        <v>65</v>
      </c>
      <c r="W38" s="10"/>
      <c r="X38" s="81" t="s">
        <v>60</v>
      </c>
      <c r="Y38" s="78" t="s">
        <v>60</v>
      </c>
      <c r="Z38" s="12" t="s">
        <v>60</v>
      </c>
      <c r="AA38" s="11">
        <v>0</v>
      </c>
      <c r="AB38" s="8" t="s">
        <v>1133</v>
      </c>
    </row>
    <row r="39" spans="1:28" ht="39.75" customHeight="1">
      <c r="A39" s="12" t="s">
        <v>101</v>
      </c>
      <c r="B39" s="77" t="s">
        <v>98</v>
      </c>
      <c r="C39" s="8" t="s">
        <v>48</v>
      </c>
      <c r="D39" s="77" t="s">
        <v>1003</v>
      </c>
      <c r="E39" s="8">
        <v>6</v>
      </c>
      <c r="F39" s="78" t="s">
        <v>1058</v>
      </c>
      <c r="G39" s="78" t="s">
        <v>1059</v>
      </c>
      <c r="H39" s="79" t="s">
        <v>49</v>
      </c>
      <c r="I39" s="80">
        <v>3</v>
      </c>
      <c r="J39" s="30" t="s">
        <v>1003</v>
      </c>
      <c r="K39" s="10" t="s">
        <v>831</v>
      </c>
      <c r="L39" s="10">
        <v>0</v>
      </c>
      <c r="M39" s="11">
        <v>15</v>
      </c>
      <c r="N39" s="11">
        <v>0</v>
      </c>
      <c r="O39" s="10">
        <v>1</v>
      </c>
      <c r="P39" s="10">
        <v>14</v>
      </c>
      <c r="Q39" s="11">
        <v>0</v>
      </c>
      <c r="R39" s="11">
        <v>0</v>
      </c>
      <c r="S39" s="11">
        <v>0</v>
      </c>
      <c r="T39" s="10">
        <v>15</v>
      </c>
      <c r="U39" s="11">
        <v>0</v>
      </c>
      <c r="V39" s="11">
        <v>400</v>
      </c>
      <c r="W39" s="10"/>
      <c r="X39" s="81" t="s">
        <v>60</v>
      </c>
      <c r="Y39" s="78" t="s">
        <v>60</v>
      </c>
      <c r="Z39" s="12" t="s">
        <v>60</v>
      </c>
      <c r="AA39" s="11">
        <v>0</v>
      </c>
      <c r="AB39" s="8" t="s">
        <v>1134</v>
      </c>
    </row>
    <row r="40" spans="1:28" ht="39.75" customHeight="1">
      <c r="A40" s="12" t="s">
        <v>102</v>
      </c>
      <c r="B40" s="77" t="s">
        <v>98</v>
      </c>
      <c r="C40" s="8" t="s">
        <v>48</v>
      </c>
      <c r="D40" s="77" t="s">
        <v>1048</v>
      </c>
      <c r="E40" s="8">
        <v>6</v>
      </c>
      <c r="F40" s="78" t="s">
        <v>1058</v>
      </c>
      <c r="G40" s="78" t="s">
        <v>1059</v>
      </c>
      <c r="H40" s="79" t="s">
        <v>49</v>
      </c>
      <c r="I40" s="80">
        <v>3</v>
      </c>
      <c r="J40" s="30" t="s">
        <v>1051</v>
      </c>
      <c r="K40" s="10">
        <v>0</v>
      </c>
      <c r="L40" s="10">
        <v>0</v>
      </c>
      <c r="M40" s="11">
        <v>11</v>
      </c>
      <c r="N40" s="11">
        <v>0</v>
      </c>
      <c r="O40" s="10">
        <v>0</v>
      </c>
      <c r="P40" s="10">
        <v>11</v>
      </c>
      <c r="Q40" s="11">
        <v>0</v>
      </c>
      <c r="R40" s="11">
        <v>0</v>
      </c>
      <c r="S40" s="11">
        <v>0</v>
      </c>
      <c r="T40" s="10">
        <v>11</v>
      </c>
      <c r="U40" s="11">
        <v>0</v>
      </c>
      <c r="V40" s="11">
        <v>65</v>
      </c>
      <c r="W40" s="10"/>
      <c r="X40" s="81" t="s">
        <v>60</v>
      </c>
      <c r="Y40" s="78" t="s">
        <v>60</v>
      </c>
      <c r="Z40" s="12" t="s">
        <v>60</v>
      </c>
      <c r="AA40" s="11">
        <v>0</v>
      </c>
      <c r="AB40" s="8" t="s">
        <v>1131</v>
      </c>
    </row>
    <row r="41" spans="1:28" ht="39.75" customHeight="1">
      <c r="A41" s="12" t="s">
        <v>103</v>
      </c>
      <c r="B41" s="77" t="s">
        <v>51</v>
      </c>
      <c r="C41" s="8" t="s">
        <v>782</v>
      </c>
      <c r="D41" s="77" t="s">
        <v>1060</v>
      </c>
      <c r="E41" s="8">
        <v>6</v>
      </c>
      <c r="F41" s="78" t="s">
        <v>1061</v>
      </c>
      <c r="G41" s="78" t="s">
        <v>1062</v>
      </c>
      <c r="H41" s="79" t="s">
        <v>49</v>
      </c>
      <c r="I41" s="80">
        <v>3</v>
      </c>
      <c r="J41" s="30" t="s">
        <v>985</v>
      </c>
      <c r="K41" s="10">
        <v>0</v>
      </c>
      <c r="L41" s="10" t="s">
        <v>753</v>
      </c>
      <c r="M41" s="11">
        <v>1</v>
      </c>
      <c r="N41" s="11">
        <v>0</v>
      </c>
      <c r="O41" s="10">
        <v>1</v>
      </c>
      <c r="P41" s="10">
        <v>0</v>
      </c>
      <c r="Q41" s="11">
        <v>0</v>
      </c>
      <c r="R41" s="11">
        <v>0</v>
      </c>
      <c r="S41" s="11">
        <v>0</v>
      </c>
      <c r="T41" s="10">
        <v>1</v>
      </c>
      <c r="U41" s="11">
        <v>0</v>
      </c>
      <c r="V41" s="11">
        <v>35</v>
      </c>
      <c r="W41" s="10"/>
      <c r="X41" s="81" t="s">
        <v>60</v>
      </c>
      <c r="Y41" s="78" t="s">
        <v>60</v>
      </c>
      <c r="Z41" s="12" t="s">
        <v>60</v>
      </c>
      <c r="AA41" s="11">
        <v>0</v>
      </c>
      <c r="AB41" s="8" t="s">
        <v>1135</v>
      </c>
    </row>
    <row r="42" spans="1:28" ht="39.75" customHeight="1">
      <c r="A42" s="12" t="s">
        <v>104</v>
      </c>
      <c r="B42" s="77" t="s">
        <v>51</v>
      </c>
      <c r="C42" s="8" t="s">
        <v>782</v>
      </c>
      <c r="D42" s="77" t="s">
        <v>1063</v>
      </c>
      <c r="E42" s="8">
        <v>6</v>
      </c>
      <c r="F42" s="78" t="s">
        <v>1061</v>
      </c>
      <c r="G42" s="78" t="s">
        <v>1062</v>
      </c>
      <c r="H42" s="79" t="s">
        <v>49</v>
      </c>
      <c r="I42" s="80">
        <v>3</v>
      </c>
      <c r="J42" s="30" t="s">
        <v>985</v>
      </c>
      <c r="K42" s="10">
        <v>0</v>
      </c>
      <c r="L42" s="10" t="s">
        <v>753</v>
      </c>
      <c r="M42" s="11">
        <v>1</v>
      </c>
      <c r="N42" s="11">
        <v>0</v>
      </c>
      <c r="O42" s="10">
        <v>1</v>
      </c>
      <c r="P42" s="10">
        <v>0</v>
      </c>
      <c r="Q42" s="11">
        <v>0</v>
      </c>
      <c r="R42" s="11">
        <v>0</v>
      </c>
      <c r="S42" s="11">
        <v>0</v>
      </c>
      <c r="T42" s="10">
        <v>1</v>
      </c>
      <c r="U42" s="11">
        <v>0</v>
      </c>
      <c r="V42" s="11">
        <v>35</v>
      </c>
      <c r="W42" s="10"/>
      <c r="X42" s="81" t="s">
        <v>60</v>
      </c>
      <c r="Y42" s="78" t="s">
        <v>60</v>
      </c>
      <c r="Z42" s="12" t="s">
        <v>60</v>
      </c>
      <c r="AA42" s="11">
        <v>0</v>
      </c>
      <c r="AB42" s="8" t="s">
        <v>1136</v>
      </c>
    </row>
    <row r="43" spans="1:28" ht="39.75" customHeight="1">
      <c r="A43" s="12" t="s">
        <v>105</v>
      </c>
      <c r="B43" s="77" t="s">
        <v>98</v>
      </c>
      <c r="C43" s="8" t="s">
        <v>48</v>
      </c>
      <c r="D43" s="77" t="s">
        <v>343</v>
      </c>
      <c r="E43" s="8">
        <v>6</v>
      </c>
      <c r="F43" s="78" t="s">
        <v>1064</v>
      </c>
      <c r="G43" s="78" t="s">
        <v>1065</v>
      </c>
      <c r="H43" s="79" t="s">
        <v>49</v>
      </c>
      <c r="I43" s="80">
        <v>3</v>
      </c>
      <c r="J43" s="30" t="s">
        <v>343</v>
      </c>
      <c r="K43" s="10">
        <v>0</v>
      </c>
      <c r="L43" s="10">
        <v>0</v>
      </c>
      <c r="M43" s="11">
        <v>10</v>
      </c>
      <c r="N43" s="11">
        <v>0</v>
      </c>
      <c r="O43" s="10">
        <v>0</v>
      </c>
      <c r="P43" s="10">
        <v>10</v>
      </c>
      <c r="Q43" s="11">
        <v>0</v>
      </c>
      <c r="R43" s="11">
        <v>0</v>
      </c>
      <c r="S43" s="11">
        <v>0</v>
      </c>
      <c r="T43" s="10">
        <v>10</v>
      </c>
      <c r="U43" s="11">
        <v>0</v>
      </c>
      <c r="V43" s="11">
        <v>230</v>
      </c>
      <c r="W43" s="10"/>
      <c r="X43" s="81" t="s">
        <v>60</v>
      </c>
      <c r="Y43" s="78" t="s">
        <v>60</v>
      </c>
      <c r="Z43" s="12" t="s">
        <v>60</v>
      </c>
      <c r="AA43" s="11">
        <v>0</v>
      </c>
      <c r="AB43" s="8" t="s">
        <v>344</v>
      </c>
    </row>
    <row r="44" spans="1:28" ht="39.75" customHeight="1">
      <c r="A44" s="12" t="s">
        <v>106</v>
      </c>
      <c r="B44" s="77" t="s">
        <v>51</v>
      </c>
      <c r="C44" s="8" t="s">
        <v>48</v>
      </c>
      <c r="D44" s="77" t="s">
        <v>1066</v>
      </c>
      <c r="E44" s="8">
        <v>6</v>
      </c>
      <c r="F44" s="78" t="s">
        <v>1067</v>
      </c>
      <c r="G44" s="78" t="s">
        <v>1068</v>
      </c>
      <c r="H44" s="79" t="s">
        <v>49</v>
      </c>
      <c r="I44" s="80">
        <v>3</v>
      </c>
      <c r="J44" s="30" t="s">
        <v>1069</v>
      </c>
      <c r="K44" s="10">
        <v>0</v>
      </c>
      <c r="L44" s="10" t="s">
        <v>1070</v>
      </c>
      <c r="M44" s="11">
        <v>3</v>
      </c>
      <c r="N44" s="11">
        <v>0</v>
      </c>
      <c r="O44" s="10">
        <v>2</v>
      </c>
      <c r="P44" s="10">
        <v>1</v>
      </c>
      <c r="Q44" s="11">
        <v>0</v>
      </c>
      <c r="R44" s="11">
        <v>0</v>
      </c>
      <c r="S44" s="11">
        <v>0</v>
      </c>
      <c r="T44" s="10">
        <v>3</v>
      </c>
      <c r="U44" s="11">
        <v>0</v>
      </c>
      <c r="V44" s="11">
        <v>45</v>
      </c>
      <c r="W44" s="10"/>
      <c r="X44" s="81" t="s">
        <v>60</v>
      </c>
      <c r="Y44" s="78" t="s">
        <v>60</v>
      </c>
      <c r="Z44" s="12" t="s">
        <v>60</v>
      </c>
      <c r="AA44" s="11">
        <v>0</v>
      </c>
      <c r="AB44" s="8" t="s">
        <v>1137</v>
      </c>
    </row>
    <row r="45" spans="1:28" ht="39.75" customHeight="1">
      <c r="A45" s="12" t="s">
        <v>107</v>
      </c>
      <c r="B45" s="77" t="s">
        <v>51</v>
      </c>
      <c r="C45" s="8" t="s">
        <v>48</v>
      </c>
      <c r="D45" s="77" t="s">
        <v>1066</v>
      </c>
      <c r="E45" s="8">
        <v>6</v>
      </c>
      <c r="F45" s="78" t="s">
        <v>1071</v>
      </c>
      <c r="G45" s="78" t="s">
        <v>1072</v>
      </c>
      <c r="H45" s="79" t="s">
        <v>49</v>
      </c>
      <c r="I45" s="80">
        <v>3</v>
      </c>
      <c r="J45" s="30" t="s">
        <v>1073</v>
      </c>
      <c r="K45" s="10">
        <v>0</v>
      </c>
      <c r="L45" s="10" t="s">
        <v>1070</v>
      </c>
      <c r="M45" s="11">
        <v>3</v>
      </c>
      <c r="N45" s="11">
        <v>0</v>
      </c>
      <c r="O45" s="10">
        <v>2</v>
      </c>
      <c r="P45" s="10">
        <v>1</v>
      </c>
      <c r="Q45" s="11">
        <v>0</v>
      </c>
      <c r="R45" s="11">
        <v>0</v>
      </c>
      <c r="S45" s="11">
        <v>0</v>
      </c>
      <c r="T45" s="10">
        <v>3</v>
      </c>
      <c r="U45" s="11">
        <v>0</v>
      </c>
      <c r="V45" s="11">
        <v>152</v>
      </c>
      <c r="W45" s="10"/>
      <c r="X45" s="81" t="s">
        <v>60</v>
      </c>
      <c r="Y45" s="78" t="s">
        <v>60</v>
      </c>
      <c r="Z45" s="12" t="s">
        <v>60</v>
      </c>
      <c r="AA45" s="11">
        <v>0</v>
      </c>
      <c r="AB45" s="8" t="s">
        <v>1138</v>
      </c>
    </row>
    <row r="46" spans="1:28" ht="39.75" customHeight="1">
      <c r="A46" s="12" t="s">
        <v>108</v>
      </c>
      <c r="B46" s="77" t="s">
        <v>51</v>
      </c>
      <c r="C46" s="8" t="s">
        <v>48</v>
      </c>
      <c r="D46" s="77" t="s">
        <v>1074</v>
      </c>
      <c r="E46" s="8">
        <v>6</v>
      </c>
      <c r="F46" s="78" t="s">
        <v>1071</v>
      </c>
      <c r="G46" s="78" t="s">
        <v>1072</v>
      </c>
      <c r="H46" s="79" t="s">
        <v>49</v>
      </c>
      <c r="I46" s="80">
        <v>3</v>
      </c>
      <c r="J46" s="30" t="s">
        <v>1075</v>
      </c>
      <c r="K46" s="10">
        <v>0</v>
      </c>
      <c r="L46" s="10" t="s">
        <v>120</v>
      </c>
      <c r="M46" s="11">
        <v>11</v>
      </c>
      <c r="N46" s="11">
        <v>0</v>
      </c>
      <c r="O46" s="10">
        <v>1</v>
      </c>
      <c r="P46" s="10">
        <v>10</v>
      </c>
      <c r="Q46" s="11">
        <v>0</v>
      </c>
      <c r="R46" s="11">
        <v>0</v>
      </c>
      <c r="S46" s="11">
        <v>0</v>
      </c>
      <c r="T46" s="10">
        <v>11</v>
      </c>
      <c r="U46" s="11">
        <v>0</v>
      </c>
      <c r="V46" s="11">
        <v>131</v>
      </c>
      <c r="W46" s="10"/>
      <c r="X46" s="81" t="s">
        <v>60</v>
      </c>
      <c r="Y46" s="78" t="s">
        <v>60</v>
      </c>
      <c r="Z46" s="12" t="s">
        <v>60</v>
      </c>
      <c r="AA46" s="11">
        <v>0</v>
      </c>
      <c r="AB46" s="8" t="s">
        <v>1139</v>
      </c>
    </row>
    <row r="47" spans="1:28" ht="39.75" customHeight="1">
      <c r="A47" s="12" t="s">
        <v>109</v>
      </c>
      <c r="B47" s="77" t="s">
        <v>51</v>
      </c>
      <c r="C47" s="8" t="s">
        <v>782</v>
      </c>
      <c r="D47" s="77" t="s">
        <v>1076</v>
      </c>
      <c r="E47" s="8">
        <v>6</v>
      </c>
      <c r="F47" s="78" t="s">
        <v>1077</v>
      </c>
      <c r="G47" s="78" t="s">
        <v>1078</v>
      </c>
      <c r="H47" s="79" t="s">
        <v>49</v>
      </c>
      <c r="I47" s="80">
        <v>3</v>
      </c>
      <c r="J47" s="30" t="s">
        <v>1079</v>
      </c>
      <c r="K47" s="10">
        <v>0</v>
      </c>
      <c r="L47" s="10" t="s">
        <v>753</v>
      </c>
      <c r="M47" s="11">
        <v>1</v>
      </c>
      <c r="N47" s="11">
        <v>0</v>
      </c>
      <c r="O47" s="10">
        <v>1</v>
      </c>
      <c r="P47" s="10">
        <v>0</v>
      </c>
      <c r="Q47" s="11">
        <v>0</v>
      </c>
      <c r="R47" s="11">
        <v>0</v>
      </c>
      <c r="S47" s="11">
        <v>0</v>
      </c>
      <c r="T47" s="10">
        <v>1</v>
      </c>
      <c r="U47" s="11">
        <v>0</v>
      </c>
      <c r="V47" s="11">
        <v>35</v>
      </c>
      <c r="W47" s="10"/>
      <c r="X47" s="81" t="s">
        <v>60</v>
      </c>
      <c r="Y47" s="78" t="s">
        <v>60</v>
      </c>
      <c r="Z47" s="12" t="s">
        <v>60</v>
      </c>
      <c r="AA47" s="11">
        <v>0</v>
      </c>
      <c r="AB47" s="8" t="s">
        <v>1140</v>
      </c>
    </row>
    <row r="48" spans="1:28" ht="39.75" customHeight="1">
      <c r="A48" s="12" t="s">
        <v>110</v>
      </c>
      <c r="B48" s="77" t="s">
        <v>98</v>
      </c>
      <c r="C48" s="8" t="s">
        <v>48</v>
      </c>
      <c r="D48" s="77" t="s">
        <v>1080</v>
      </c>
      <c r="E48" s="8">
        <v>6</v>
      </c>
      <c r="F48" s="78" t="s">
        <v>1081</v>
      </c>
      <c r="G48" s="78" t="s">
        <v>1082</v>
      </c>
      <c r="H48" s="79" t="s">
        <v>49</v>
      </c>
      <c r="I48" s="80">
        <v>3</v>
      </c>
      <c r="J48" s="30" t="s">
        <v>1080</v>
      </c>
      <c r="K48" s="10">
        <v>0</v>
      </c>
      <c r="L48" s="10" t="s">
        <v>120</v>
      </c>
      <c r="M48" s="11">
        <v>14</v>
      </c>
      <c r="N48" s="11">
        <v>0</v>
      </c>
      <c r="O48" s="10">
        <v>1</v>
      </c>
      <c r="P48" s="10">
        <v>13</v>
      </c>
      <c r="Q48" s="11">
        <v>0</v>
      </c>
      <c r="R48" s="11">
        <v>0</v>
      </c>
      <c r="S48" s="11">
        <v>0</v>
      </c>
      <c r="T48" s="10">
        <v>14</v>
      </c>
      <c r="U48" s="11">
        <v>0</v>
      </c>
      <c r="V48" s="11">
        <v>230</v>
      </c>
      <c r="W48" s="10"/>
      <c r="X48" s="81" t="s">
        <v>60</v>
      </c>
      <c r="Y48" s="78" t="s">
        <v>60</v>
      </c>
      <c r="Z48" s="12" t="s">
        <v>60</v>
      </c>
      <c r="AA48" s="11">
        <v>0</v>
      </c>
      <c r="AB48" s="8" t="s">
        <v>1141</v>
      </c>
    </row>
    <row r="49" spans="1:28" ht="39.75" customHeight="1">
      <c r="A49" s="12" t="s">
        <v>111</v>
      </c>
      <c r="B49" s="77" t="s">
        <v>98</v>
      </c>
      <c r="C49" s="8" t="s">
        <v>48</v>
      </c>
      <c r="D49" s="77" t="s">
        <v>516</v>
      </c>
      <c r="E49" s="8">
        <v>6</v>
      </c>
      <c r="F49" s="78" t="s">
        <v>1083</v>
      </c>
      <c r="G49" s="78" t="s">
        <v>1084</v>
      </c>
      <c r="H49" s="79" t="s">
        <v>49</v>
      </c>
      <c r="I49" s="80">
        <v>3</v>
      </c>
      <c r="J49" s="30" t="s">
        <v>516</v>
      </c>
      <c r="K49" s="10">
        <v>0</v>
      </c>
      <c r="L49" s="10">
        <v>0</v>
      </c>
      <c r="M49" s="11">
        <v>14</v>
      </c>
      <c r="N49" s="11">
        <v>0</v>
      </c>
      <c r="O49" s="10">
        <v>0</v>
      </c>
      <c r="P49" s="10">
        <v>14</v>
      </c>
      <c r="Q49" s="11">
        <v>0</v>
      </c>
      <c r="R49" s="11">
        <v>0</v>
      </c>
      <c r="S49" s="11">
        <v>0</v>
      </c>
      <c r="T49" s="10">
        <v>14</v>
      </c>
      <c r="U49" s="11">
        <v>0</v>
      </c>
      <c r="V49" s="11">
        <v>305</v>
      </c>
      <c r="W49" s="10"/>
      <c r="X49" s="81" t="s">
        <v>60</v>
      </c>
      <c r="Y49" s="78" t="s">
        <v>60</v>
      </c>
      <c r="Z49" s="12" t="s">
        <v>60</v>
      </c>
      <c r="AA49" s="11">
        <v>0</v>
      </c>
      <c r="AB49" s="8" t="s">
        <v>1142</v>
      </c>
    </row>
    <row r="50" spans="1:28" ht="39.75" customHeight="1">
      <c r="A50" s="12" t="s">
        <v>112</v>
      </c>
      <c r="B50" s="9" t="s">
        <v>98</v>
      </c>
      <c r="C50" s="8" t="s">
        <v>67</v>
      </c>
      <c r="D50" s="9" t="s">
        <v>817</v>
      </c>
      <c r="E50" s="8">
        <v>6</v>
      </c>
      <c r="F50" s="1" t="s">
        <v>1152</v>
      </c>
      <c r="G50" s="1" t="s">
        <v>1153</v>
      </c>
      <c r="H50" s="2" t="s">
        <v>61</v>
      </c>
      <c r="I50" s="82">
        <v>2.65</v>
      </c>
      <c r="J50" s="30" t="s">
        <v>1154</v>
      </c>
      <c r="K50" s="10">
        <v>0</v>
      </c>
      <c r="L50" s="10">
        <v>0</v>
      </c>
      <c r="M50" s="11">
        <v>2</v>
      </c>
      <c r="N50" s="11">
        <v>0</v>
      </c>
      <c r="O50" s="4">
        <v>0</v>
      </c>
      <c r="P50" s="4">
        <v>2</v>
      </c>
      <c r="Q50" s="11">
        <v>0</v>
      </c>
      <c r="R50" s="11">
        <v>0</v>
      </c>
      <c r="S50" s="11">
        <v>0</v>
      </c>
      <c r="T50" s="4">
        <v>2</v>
      </c>
      <c r="U50" s="11">
        <v>0</v>
      </c>
      <c r="V50" s="11">
        <v>30</v>
      </c>
      <c r="W50" s="4"/>
      <c r="X50" s="7" t="s">
        <v>1085</v>
      </c>
      <c r="Y50" s="1" t="s">
        <v>94</v>
      </c>
      <c r="Z50" s="12" t="s">
        <v>405</v>
      </c>
      <c r="AA50" s="11">
        <v>1</v>
      </c>
      <c r="AB50" s="8" t="s">
        <v>1143</v>
      </c>
    </row>
    <row r="51" spans="1:28" ht="39.75" customHeight="1">
      <c r="A51" s="12" t="s">
        <v>581</v>
      </c>
      <c r="B51" s="77" t="s">
        <v>51</v>
      </c>
      <c r="C51" s="8" t="s">
        <v>48</v>
      </c>
      <c r="D51" s="77" t="s">
        <v>1086</v>
      </c>
      <c r="E51" s="8">
        <v>6</v>
      </c>
      <c r="F51" s="78" t="s">
        <v>1087</v>
      </c>
      <c r="G51" s="78" t="s">
        <v>1088</v>
      </c>
      <c r="H51" s="79" t="s">
        <v>49</v>
      </c>
      <c r="I51" s="80">
        <v>3</v>
      </c>
      <c r="J51" s="30" t="s">
        <v>1086</v>
      </c>
      <c r="K51" s="10">
        <v>0</v>
      </c>
      <c r="L51" s="10">
        <v>0</v>
      </c>
      <c r="M51" s="11">
        <v>1</v>
      </c>
      <c r="N51" s="11">
        <v>0</v>
      </c>
      <c r="O51" s="10">
        <v>0</v>
      </c>
      <c r="P51" s="10">
        <v>1</v>
      </c>
      <c r="Q51" s="11">
        <v>0</v>
      </c>
      <c r="R51" s="11">
        <v>0</v>
      </c>
      <c r="S51" s="11">
        <v>0</v>
      </c>
      <c r="T51" s="10">
        <v>1</v>
      </c>
      <c r="U51" s="11">
        <v>0</v>
      </c>
      <c r="V51" s="11">
        <v>35</v>
      </c>
      <c r="W51" s="10"/>
      <c r="X51" s="81" t="s">
        <v>60</v>
      </c>
      <c r="Y51" s="78" t="s">
        <v>60</v>
      </c>
      <c r="Z51" s="12" t="s">
        <v>60</v>
      </c>
      <c r="AA51" s="11">
        <v>0</v>
      </c>
      <c r="AB51" s="8" t="s">
        <v>1144</v>
      </c>
    </row>
    <row r="52" spans="1:28" ht="39.75" customHeight="1">
      <c r="A52" s="12" t="s">
        <v>582</v>
      </c>
      <c r="B52" s="77" t="s">
        <v>51</v>
      </c>
      <c r="C52" s="8" t="s">
        <v>48</v>
      </c>
      <c r="D52" s="77" t="s">
        <v>1089</v>
      </c>
      <c r="E52" s="8">
        <v>6</v>
      </c>
      <c r="F52" s="78" t="s">
        <v>1090</v>
      </c>
      <c r="G52" s="78" t="s">
        <v>1091</v>
      </c>
      <c r="H52" s="79" t="s">
        <v>49</v>
      </c>
      <c r="I52" s="80">
        <v>3</v>
      </c>
      <c r="J52" s="30" t="s">
        <v>1089</v>
      </c>
      <c r="K52" s="10" t="s">
        <v>120</v>
      </c>
      <c r="L52" s="10">
        <v>0</v>
      </c>
      <c r="M52" s="11">
        <v>57</v>
      </c>
      <c r="N52" s="11">
        <v>0</v>
      </c>
      <c r="O52" s="10">
        <v>1</v>
      </c>
      <c r="P52" s="10">
        <v>56</v>
      </c>
      <c r="Q52" s="11">
        <v>0</v>
      </c>
      <c r="R52" s="11">
        <v>0</v>
      </c>
      <c r="S52" s="11">
        <v>0</v>
      </c>
      <c r="T52" s="10">
        <v>57</v>
      </c>
      <c r="U52" s="11">
        <v>0</v>
      </c>
      <c r="V52" s="11">
        <v>251</v>
      </c>
      <c r="W52" s="10"/>
      <c r="X52" s="81" t="s">
        <v>60</v>
      </c>
      <c r="Y52" s="78" t="s">
        <v>60</v>
      </c>
      <c r="Z52" s="12" t="s">
        <v>60</v>
      </c>
      <c r="AA52" s="11">
        <v>0</v>
      </c>
      <c r="AB52" s="8" t="s">
        <v>1145</v>
      </c>
    </row>
    <row r="53" spans="1:28" ht="39.75" customHeight="1">
      <c r="A53" s="12" t="s">
        <v>584</v>
      </c>
      <c r="B53" s="77" t="s">
        <v>98</v>
      </c>
      <c r="C53" s="8" t="s">
        <v>297</v>
      </c>
      <c r="D53" s="77" t="s">
        <v>1092</v>
      </c>
      <c r="E53" s="8">
        <v>6</v>
      </c>
      <c r="F53" s="78" t="s">
        <v>1093</v>
      </c>
      <c r="G53" s="78" t="s">
        <v>1094</v>
      </c>
      <c r="H53" s="79" t="s">
        <v>49</v>
      </c>
      <c r="I53" s="80">
        <v>3</v>
      </c>
      <c r="J53" s="30" t="s">
        <v>1095</v>
      </c>
      <c r="K53" s="10">
        <v>0</v>
      </c>
      <c r="L53" s="10">
        <v>0</v>
      </c>
      <c r="M53" s="11">
        <v>5</v>
      </c>
      <c r="N53" s="11">
        <v>0</v>
      </c>
      <c r="O53" s="10">
        <v>0</v>
      </c>
      <c r="P53" s="10">
        <v>5</v>
      </c>
      <c r="Q53" s="11">
        <v>0</v>
      </c>
      <c r="R53" s="11">
        <v>0</v>
      </c>
      <c r="S53" s="11">
        <v>0</v>
      </c>
      <c r="T53" s="10">
        <v>5</v>
      </c>
      <c r="U53" s="11">
        <v>0</v>
      </c>
      <c r="V53" s="11">
        <v>35</v>
      </c>
      <c r="W53" s="10"/>
      <c r="X53" s="81" t="s">
        <v>60</v>
      </c>
      <c r="Y53" s="78" t="s">
        <v>60</v>
      </c>
      <c r="Z53" s="12" t="s">
        <v>60</v>
      </c>
      <c r="AA53" s="11">
        <v>0</v>
      </c>
      <c r="AB53" s="8" t="s">
        <v>1146</v>
      </c>
    </row>
    <row r="54" spans="1:28" ht="39.75" customHeight="1">
      <c r="A54" s="12" t="s">
        <v>585</v>
      </c>
      <c r="B54" s="77" t="s">
        <v>98</v>
      </c>
      <c r="C54" s="8" t="s">
        <v>48</v>
      </c>
      <c r="D54" s="77" t="s">
        <v>552</v>
      </c>
      <c r="E54" s="8">
        <v>6</v>
      </c>
      <c r="F54" s="78" t="s">
        <v>1096</v>
      </c>
      <c r="G54" s="78" t="s">
        <v>1097</v>
      </c>
      <c r="H54" s="79" t="s">
        <v>49</v>
      </c>
      <c r="I54" s="80">
        <v>3</v>
      </c>
      <c r="J54" s="30" t="s">
        <v>552</v>
      </c>
      <c r="K54" s="10">
        <v>0</v>
      </c>
      <c r="L54" s="10" t="s">
        <v>753</v>
      </c>
      <c r="M54" s="11">
        <v>12</v>
      </c>
      <c r="N54" s="11">
        <v>0</v>
      </c>
      <c r="O54" s="10">
        <v>1</v>
      </c>
      <c r="P54" s="10">
        <v>11</v>
      </c>
      <c r="Q54" s="11">
        <v>0</v>
      </c>
      <c r="R54" s="11">
        <v>0</v>
      </c>
      <c r="S54" s="11">
        <v>0</v>
      </c>
      <c r="T54" s="10">
        <v>12</v>
      </c>
      <c r="U54" s="11">
        <v>0</v>
      </c>
      <c r="V54" s="11">
        <v>250</v>
      </c>
      <c r="W54" s="10"/>
      <c r="X54" s="81" t="s">
        <v>60</v>
      </c>
      <c r="Y54" s="78" t="s">
        <v>60</v>
      </c>
      <c r="Z54" s="12" t="s">
        <v>60</v>
      </c>
      <c r="AA54" s="11">
        <v>0</v>
      </c>
      <c r="AB54" s="8" t="s">
        <v>1147</v>
      </c>
    </row>
    <row r="55" spans="1:28" ht="39.75" customHeight="1">
      <c r="A55" s="12" t="s">
        <v>586</v>
      </c>
      <c r="B55" s="77" t="s">
        <v>51</v>
      </c>
      <c r="C55" s="8" t="s">
        <v>48</v>
      </c>
      <c r="D55" s="77" t="s">
        <v>1098</v>
      </c>
      <c r="E55" s="8">
        <v>6</v>
      </c>
      <c r="F55" s="78" t="s">
        <v>1099</v>
      </c>
      <c r="G55" s="78" t="s">
        <v>1100</v>
      </c>
      <c r="H55" s="79" t="s">
        <v>49</v>
      </c>
      <c r="I55" s="80">
        <v>3</v>
      </c>
      <c r="J55" s="30" t="s">
        <v>1101</v>
      </c>
      <c r="K55" s="10">
        <v>0</v>
      </c>
      <c r="L55" s="10" t="s">
        <v>753</v>
      </c>
      <c r="M55" s="11">
        <v>1</v>
      </c>
      <c r="N55" s="11">
        <v>0</v>
      </c>
      <c r="O55" s="10">
        <v>1</v>
      </c>
      <c r="P55" s="10">
        <v>0</v>
      </c>
      <c r="Q55" s="11">
        <v>0</v>
      </c>
      <c r="R55" s="11">
        <v>0</v>
      </c>
      <c r="S55" s="11">
        <v>0</v>
      </c>
      <c r="T55" s="10">
        <v>1</v>
      </c>
      <c r="U55" s="11">
        <v>0</v>
      </c>
      <c r="V55" s="11">
        <v>35</v>
      </c>
      <c r="W55" s="10"/>
      <c r="X55" s="81" t="s">
        <v>60</v>
      </c>
      <c r="Y55" s="78" t="s">
        <v>60</v>
      </c>
      <c r="Z55" s="12" t="s">
        <v>60</v>
      </c>
      <c r="AA55" s="11">
        <v>0</v>
      </c>
      <c r="AB55" s="8" t="s">
        <v>1148</v>
      </c>
    </row>
    <row r="56" spans="1:28" ht="39.75" customHeight="1">
      <c r="A56" s="12" t="s">
        <v>587</v>
      </c>
      <c r="B56" s="77" t="s">
        <v>51</v>
      </c>
      <c r="C56" s="8" t="s">
        <v>48</v>
      </c>
      <c r="D56" s="77" t="s">
        <v>1102</v>
      </c>
      <c r="E56" s="8">
        <v>6</v>
      </c>
      <c r="F56" s="78" t="s">
        <v>1099</v>
      </c>
      <c r="G56" s="78" t="s">
        <v>1100</v>
      </c>
      <c r="H56" s="79" t="s">
        <v>49</v>
      </c>
      <c r="I56" s="80">
        <v>3</v>
      </c>
      <c r="J56" s="30" t="s">
        <v>1101</v>
      </c>
      <c r="K56" s="10">
        <v>0</v>
      </c>
      <c r="L56" s="10" t="s">
        <v>753</v>
      </c>
      <c r="M56" s="11">
        <v>1</v>
      </c>
      <c r="N56" s="11">
        <v>0</v>
      </c>
      <c r="O56" s="10">
        <v>1</v>
      </c>
      <c r="P56" s="10">
        <v>0</v>
      </c>
      <c r="Q56" s="11">
        <v>0</v>
      </c>
      <c r="R56" s="11">
        <v>0</v>
      </c>
      <c r="S56" s="11">
        <v>0</v>
      </c>
      <c r="T56" s="10">
        <v>1</v>
      </c>
      <c r="U56" s="11">
        <v>0</v>
      </c>
      <c r="V56" s="11">
        <v>35</v>
      </c>
      <c r="W56" s="10"/>
      <c r="X56" s="81" t="s">
        <v>60</v>
      </c>
      <c r="Y56" s="78" t="s">
        <v>60</v>
      </c>
      <c r="Z56" s="12" t="s">
        <v>60</v>
      </c>
      <c r="AA56" s="11">
        <v>0</v>
      </c>
      <c r="AB56" s="8" t="s">
        <v>1149</v>
      </c>
    </row>
    <row r="57" spans="1:28" ht="39.75" customHeight="1">
      <c r="A57" s="12" t="s">
        <v>588</v>
      </c>
      <c r="B57" s="77" t="s">
        <v>98</v>
      </c>
      <c r="C57" s="8" t="s">
        <v>67</v>
      </c>
      <c r="D57" s="77" t="s">
        <v>1103</v>
      </c>
      <c r="E57" s="8">
        <v>6</v>
      </c>
      <c r="F57" s="78" t="s">
        <v>1104</v>
      </c>
      <c r="G57" s="78" t="s">
        <v>1100</v>
      </c>
      <c r="H57" s="79" t="s">
        <v>49</v>
      </c>
      <c r="I57" s="80">
        <v>2</v>
      </c>
      <c r="J57" s="30" t="s">
        <v>1105</v>
      </c>
      <c r="K57" s="10">
        <v>0</v>
      </c>
      <c r="L57" s="10">
        <v>0</v>
      </c>
      <c r="M57" s="11">
        <v>182</v>
      </c>
      <c r="N57" s="11">
        <v>0</v>
      </c>
      <c r="O57" s="10">
        <v>0</v>
      </c>
      <c r="P57" s="10">
        <v>182</v>
      </c>
      <c r="Q57" s="11">
        <v>0</v>
      </c>
      <c r="R57" s="11">
        <v>0</v>
      </c>
      <c r="S57" s="11">
        <v>0</v>
      </c>
      <c r="T57" s="10">
        <v>182</v>
      </c>
      <c r="U57" s="11">
        <v>0</v>
      </c>
      <c r="V57" s="11">
        <v>1726</v>
      </c>
      <c r="W57" s="10"/>
      <c r="X57" s="81" t="s">
        <v>60</v>
      </c>
      <c r="Y57" s="78" t="s">
        <v>60</v>
      </c>
      <c r="Z57" s="12" t="s">
        <v>60</v>
      </c>
      <c r="AA57" s="11">
        <v>0</v>
      </c>
      <c r="AB57" s="8" t="s">
        <v>1150</v>
      </c>
    </row>
    <row r="58" spans="1:28" ht="39.75" customHeight="1">
      <c r="A58" s="12" t="s">
        <v>589</v>
      </c>
      <c r="B58" s="9" t="s">
        <v>98</v>
      </c>
      <c r="C58" s="8" t="s">
        <v>67</v>
      </c>
      <c r="D58" s="9" t="s">
        <v>817</v>
      </c>
      <c r="E58" s="8">
        <v>6</v>
      </c>
      <c r="F58" s="1" t="s">
        <v>1106</v>
      </c>
      <c r="G58" s="1" t="s">
        <v>1107</v>
      </c>
      <c r="H58" s="2" t="s">
        <v>61</v>
      </c>
      <c r="I58" s="3">
        <v>6</v>
      </c>
      <c r="J58" s="30" t="s">
        <v>610</v>
      </c>
      <c r="K58" s="4">
        <v>0</v>
      </c>
      <c r="L58" s="10">
        <v>0</v>
      </c>
      <c r="M58" s="11">
        <v>27</v>
      </c>
      <c r="N58" s="11">
        <v>0</v>
      </c>
      <c r="O58" s="11">
        <v>0</v>
      </c>
      <c r="P58" s="57">
        <v>27</v>
      </c>
      <c r="Q58" s="11">
        <v>0</v>
      </c>
      <c r="R58" s="11">
        <v>0</v>
      </c>
      <c r="S58" s="11">
        <v>27</v>
      </c>
      <c r="T58" s="11">
        <v>0</v>
      </c>
      <c r="U58" s="11">
        <v>0</v>
      </c>
      <c r="V58" s="11">
        <v>795</v>
      </c>
      <c r="W58" s="4"/>
      <c r="X58" s="7" t="s">
        <v>1108</v>
      </c>
      <c r="Y58" s="1" t="s">
        <v>1109</v>
      </c>
      <c r="Z58" s="12" t="s">
        <v>405</v>
      </c>
      <c r="AA58" s="11">
        <v>0</v>
      </c>
      <c r="AB58" s="8" t="s">
        <v>1151</v>
      </c>
    </row>
    <row r="61" spans="2:27" ht="15">
      <c r="B61" s="126" t="s">
        <v>97</v>
      </c>
      <c r="C61" s="127"/>
      <c r="D61" s="127"/>
      <c r="E61" s="127"/>
      <c r="F61" s="127"/>
      <c r="G61" s="128"/>
      <c r="H61" s="48" t="s">
        <v>84</v>
      </c>
      <c r="I61" s="49"/>
      <c r="J61" s="50">
        <f>J62+J64</f>
        <v>48</v>
      </c>
      <c r="K61" s="49" t="s">
        <v>85</v>
      </c>
      <c r="L61" s="49" t="s">
        <v>85</v>
      </c>
      <c r="M61" s="49"/>
      <c r="N61" s="49"/>
      <c r="O61" s="49"/>
      <c r="P61" s="50"/>
      <c r="Q61" s="49"/>
      <c r="R61" s="49"/>
      <c r="S61" s="49"/>
      <c r="T61" s="49"/>
      <c r="U61" s="49"/>
      <c r="V61" s="49"/>
      <c r="W61" s="49"/>
      <c r="X61" s="51" t="s">
        <v>85</v>
      </c>
      <c r="Y61" s="51" t="s">
        <v>85</v>
      </c>
      <c r="Z61" s="51" t="s">
        <v>85</v>
      </c>
      <c r="AA61" s="49" t="s">
        <v>86</v>
      </c>
    </row>
    <row r="62" spans="2:27" ht="15">
      <c r="B62" s="129" t="s">
        <v>87</v>
      </c>
      <c r="C62" s="130"/>
      <c r="D62" s="130"/>
      <c r="E62" s="130"/>
      <c r="F62" s="130"/>
      <c r="G62" s="131"/>
      <c r="H62" s="48" t="s">
        <v>49</v>
      </c>
      <c r="I62" s="53"/>
      <c r="J62" s="54">
        <v>45</v>
      </c>
      <c r="K62" s="53" t="s">
        <v>85</v>
      </c>
      <c r="L62" s="53" t="s">
        <v>85</v>
      </c>
      <c r="M62" s="53"/>
      <c r="N62" s="53"/>
      <c r="O62" s="53"/>
      <c r="P62" s="54"/>
      <c r="Q62" s="53"/>
      <c r="R62" s="53"/>
      <c r="S62" s="53"/>
      <c r="T62" s="53"/>
      <c r="U62" s="53"/>
      <c r="V62" s="53"/>
      <c r="W62" s="53"/>
      <c r="X62" s="55" t="s">
        <v>85</v>
      </c>
      <c r="Y62" s="55" t="s">
        <v>85</v>
      </c>
      <c r="Z62" s="55" t="s">
        <v>85</v>
      </c>
      <c r="AA62" s="53" t="s">
        <v>60</v>
      </c>
    </row>
    <row r="63" spans="2:27" ht="15">
      <c r="B63" s="129" t="s">
        <v>88</v>
      </c>
      <c r="C63" s="130"/>
      <c r="D63" s="130"/>
      <c r="E63" s="130"/>
      <c r="F63" s="130"/>
      <c r="G63" s="131"/>
      <c r="H63" s="48" t="s">
        <v>89</v>
      </c>
      <c r="I63" s="53"/>
      <c r="J63" s="54" t="s">
        <v>85</v>
      </c>
      <c r="K63" s="53" t="s">
        <v>85</v>
      </c>
      <c r="L63" s="53" t="s">
        <v>85</v>
      </c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53"/>
      <c r="X63" s="55" t="s">
        <v>85</v>
      </c>
      <c r="Y63" s="55" t="s">
        <v>85</v>
      </c>
      <c r="Z63" s="55" t="s">
        <v>85</v>
      </c>
      <c r="AA63" s="53" t="s">
        <v>60</v>
      </c>
    </row>
    <row r="64" spans="2:27" ht="15">
      <c r="B64" s="129" t="s">
        <v>90</v>
      </c>
      <c r="C64" s="130"/>
      <c r="D64" s="130"/>
      <c r="E64" s="130"/>
      <c r="F64" s="130"/>
      <c r="G64" s="131"/>
      <c r="H64" s="48" t="s">
        <v>82</v>
      </c>
      <c r="I64" s="53"/>
      <c r="J64" s="54">
        <v>3</v>
      </c>
      <c r="K64" s="53" t="s">
        <v>85</v>
      </c>
      <c r="L64" s="53" t="s">
        <v>85</v>
      </c>
      <c r="M64" s="53"/>
      <c r="N64" s="53"/>
      <c r="O64" s="53"/>
      <c r="P64" s="54"/>
      <c r="Q64" s="53"/>
      <c r="R64" s="53"/>
      <c r="S64" s="53"/>
      <c r="T64" s="53"/>
      <c r="U64" s="53"/>
      <c r="V64" s="53"/>
      <c r="W64" s="53"/>
      <c r="X64" s="55" t="s">
        <v>85</v>
      </c>
      <c r="Y64" s="55" t="s">
        <v>85</v>
      </c>
      <c r="Z64" s="55" t="s">
        <v>85</v>
      </c>
      <c r="AA64" s="53" t="s">
        <v>86</v>
      </c>
    </row>
    <row r="65" spans="2:27" ht="15">
      <c r="B65" s="129" t="s">
        <v>91</v>
      </c>
      <c r="C65" s="130"/>
      <c r="D65" s="130"/>
      <c r="E65" s="130"/>
      <c r="F65" s="130"/>
      <c r="G65" s="131"/>
      <c r="H65" s="48" t="s">
        <v>92</v>
      </c>
      <c r="I65" s="53"/>
      <c r="J65" s="54" t="s">
        <v>85</v>
      </c>
      <c r="K65" s="53" t="s">
        <v>85</v>
      </c>
      <c r="L65" s="53" t="s">
        <v>85</v>
      </c>
      <c r="M65" s="53"/>
      <c r="N65" s="53"/>
      <c r="O65" s="53"/>
      <c r="P65" s="54"/>
      <c r="Q65" s="53"/>
      <c r="R65" s="53"/>
      <c r="S65" s="53"/>
      <c r="T65" s="53"/>
      <c r="U65" s="53"/>
      <c r="V65" s="53"/>
      <c r="W65" s="53"/>
      <c r="X65" s="55" t="s">
        <v>85</v>
      </c>
      <c r="Y65" s="55" t="s">
        <v>85</v>
      </c>
      <c r="Z65" s="55" t="s">
        <v>85</v>
      </c>
      <c r="AA65" s="53" t="s">
        <v>56</v>
      </c>
    </row>
    <row r="67" spans="2:27" ht="15">
      <c r="B67" s="126" t="s">
        <v>97</v>
      </c>
      <c r="C67" s="127"/>
      <c r="D67" s="127"/>
      <c r="E67" s="127"/>
      <c r="F67" s="127"/>
      <c r="G67" s="128"/>
      <c r="H67" s="48" t="s">
        <v>84</v>
      </c>
      <c r="I67" s="49"/>
      <c r="J67" s="50">
        <f>Январь!J59+Февраль!J53+Март!J61+Апрель!J21+Май!J43+Июнь!J64+Июль!J61</f>
        <v>265</v>
      </c>
      <c r="K67" s="49" t="s">
        <v>85</v>
      </c>
      <c r="L67" s="49" t="s">
        <v>85</v>
      </c>
      <c r="M67" s="49"/>
      <c r="N67" s="49"/>
      <c r="O67" s="49"/>
      <c r="P67" s="50"/>
      <c r="Q67" s="49"/>
      <c r="R67" s="49"/>
      <c r="S67" s="49"/>
      <c r="T67" s="49"/>
      <c r="U67" s="49"/>
      <c r="V67" s="49"/>
      <c r="W67" s="49"/>
      <c r="X67" s="51" t="s">
        <v>85</v>
      </c>
      <c r="Y67" s="51" t="s">
        <v>85</v>
      </c>
      <c r="Z67" s="51" t="s">
        <v>85</v>
      </c>
      <c r="AA67" s="49" t="s">
        <v>86</v>
      </c>
    </row>
    <row r="68" spans="2:27" ht="15">
      <c r="B68" s="129" t="s">
        <v>87</v>
      </c>
      <c r="C68" s="130"/>
      <c r="D68" s="130"/>
      <c r="E68" s="130"/>
      <c r="F68" s="130"/>
      <c r="G68" s="131"/>
      <c r="H68" s="48" t="s">
        <v>49</v>
      </c>
      <c r="I68" s="53"/>
      <c r="J68" s="54">
        <f>Январь!J54+Февраль!J54+Март!J62+Апрель!J22+Май!J44+Июнь!J65+Июль!J62</f>
        <v>239</v>
      </c>
      <c r="K68" s="53" t="s">
        <v>85</v>
      </c>
      <c r="L68" s="53" t="s">
        <v>85</v>
      </c>
      <c r="M68" s="53"/>
      <c r="N68" s="53"/>
      <c r="O68" s="53"/>
      <c r="P68" s="54"/>
      <c r="Q68" s="53"/>
      <c r="R68" s="53"/>
      <c r="S68" s="53"/>
      <c r="T68" s="53"/>
      <c r="U68" s="53"/>
      <c r="V68" s="53"/>
      <c r="W68" s="53"/>
      <c r="X68" s="55" t="s">
        <v>85</v>
      </c>
      <c r="Y68" s="55" t="s">
        <v>85</v>
      </c>
      <c r="Z68" s="55" t="s">
        <v>85</v>
      </c>
      <c r="AA68" s="53" t="s">
        <v>60</v>
      </c>
    </row>
    <row r="69" spans="2:27" ht="15">
      <c r="B69" s="129" t="s">
        <v>88</v>
      </c>
      <c r="C69" s="130"/>
      <c r="D69" s="130"/>
      <c r="E69" s="130"/>
      <c r="F69" s="130"/>
      <c r="G69" s="131"/>
      <c r="H69" s="48" t="s">
        <v>89</v>
      </c>
      <c r="I69" s="53"/>
      <c r="J69" s="54" t="s">
        <v>85</v>
      </c>
      <c r="K69" s="53" t="s">
        <v>85</v>
      </c>
      <c r="L69" s="53" t="s">
        <v>85</v>
      </c>
      <c r="M69" s="53"/>
      <c r="N69" s="53"/>
      <c r="O69" s="53"/>
      <c r="P69" s="54"/>
      <c r="Q69" s="53"/>
      <c r="R69" s="53"/>
      <c r="S69" s="53"/>
      <c r="T69" s="53"/>
      <c r="U69" s="53"/>
      <c r="V69" s="53"/>
      <c r="W69" s="53"/>
      <c r="X69" s="55" t="s">
        <v>85</v>
      </c>
      <c r="Y69" s="55" t="s">
        <v>85</v>
      </c>
      <c r="Z69" s="55" t="s">
        <v>85</v>
      </c>
      <c r="AA69" s="53" t="s">
        <v>60</v>
      </c>
    </row>
    <row r="70" spans="2:27" ht="15">
      <c r="B70" s="129" t="s">
        <v>90</v>
      </c>
      <c r="C70" s="130"/>
      <c r="D70" s="130"/>
      <c r="E70" s="130"/>
      <c r="F70" s="130"/>
      <c r="G70" s="131"/>
      <c r="H70" s="48" t="s">
        <v>82</v>
      </c>
      <c r="I70" s="53"/>
      <c r="J70" s="54">
        <f>Июнь!J73+Июль!J64</f>
        <v>26</v>
      </c>
      <c r="K70" s="53" t="s">
        <v>85</v>
      </c>
      <c r="L70" s="53" t="s">
        <v>85</v>
      </c>
      <c r="M70" s="53"/>
      <c r="N70" s="53"/>
      <c r="O70" s="53"/>
      <c r="P70" s="54"/>
      <c r="Q70" s="53"/>
      <c r="R70" s="53"/>
      <c r="S70" s="53"/>
      <c r="T70" s="53"/>
      <c r="U70" s="53"/>
      <c r="V70" s="53"/>
      <c r="W70" s="53"/>
      <c r="X70" s="55" t="s">
        <v>85</v>
      </c>
      <c r="Y70" s="55" t="s">
        <v>85</v>
      </c>
      <c r="Z70" s="55" t="s">
        <v>85</v>
      </c>
      <c r="AA70" s="53" t="s">
        <v>86</v>
      </c>
    </row>
    <row r="71" spans="2:27" ht="15">
      <c r="B71" s="129" t="s">
        <v>91</v>
      </c>
      <c r="C71" s="130"/>
      <c r="D71" s="130"/>
      <c r="E71" s="130"/>
      <c r="F71" s="130"/>
      <c r="G71" s="131"/>
      <c r="H71" s="48" t="s">
        <v>92</v>
      </c>
      <c r="I71" s="53"/>
      <c r="J71" s="54" t="s">
        <v>85</v>
      </c>
      <c r="K71" s="53" t="s">
        <v>85</v>
      </c>
      <c r="L71" s="53" t="s">
        <v>85</v>
      </c>
      <c r="M71" s="53"/>
      <c r="N71" s="53"/>
      <c r="O71" s="53"/>
      <c r="P71" s="54"/>
      <c r="Q71" s="53"/>
      <c r="R71" s="53"/>
      <c r="S71" s="53"/>
      <c r="T71" s="53"/>
      <c r="U71" s="53"/>
      <c r="V71" s="53"/>
      <c r="W71" s="53"/>
      <c r="X71" s="55" t="s">
        <v>85</v>
      </c>
      <c r="Y71" s="55" t="s">
        <v>85</v>
      </c>
      <c r="Z71" s="55" t="s">
        <v>85</v>
      </c>
      <c r="AA71" s="53" t="s">
        <v>56</v>
      </c>
    </row>
  </sheetData>
  <sheetProtection/>
  <autoFilter ref="H10:H58"/>
  <mergeCells count="40">
    <mergeCell ref="G7:G9"/>
    <mergeCell ref="A1:O1"/>
    <mergeCell ref="A3:T3"/>
    <mergeCell ref="A4:T4"/>
    <mergeCell ref="A6:I6"/>
    <mergeCell ref="J6:V6"/>
    <mergeCell ref="H7:H9"/>
    <mergeCell ref="I7:I9"/>
    <mergeCell ref="J7:J9"/>
    <mergeCell ref="K7:K9"/>
    <mergeCell ref="A7:A9"/>
    <mergeCell ref="B7:B9"/>
    <mergeCell ref="C7:C9"/>
    <mergeCell ref="D7:D9"/>
    <mergeCell ref="E7:E9"/>
    <mergeCell ref="F7:F9"/>
    <mergeCell ref="X6:Z7"/>
    <mergeCell ref="AA6:AA9"/>
    <mergeCell ref="AB6:AB9"/>
    <mergeCell ref="W6:W9"/>
    <mergeCell ref="X8:X9"/>
    <mergeCell ref="Y8:Y9"/>
    <mergeCell ref="Z8:Z9"/>
    <mergeCell ref="B61:G61"/>
    <mergeCell ref="B62:G62"/>
    <mergeCell ref="B63:G63"/>
    <mergeCell ref="L7:L9"/>
    <mergeCell ref="M7:U7"/>
    <mergeCell ref="V7:V9"/>
    <mergeCell ref="M8:M9"/>
    <mergeCell ref="N8:P8"/>
    <mergeCell ref="Q8:T8"/>
    <mergeCell ref="U8:U9"/>
    <mergeCell ref="B71:G71"/>
    <mergeCell ref="B64:G64"/>
    <mergeCell ref="B65:G65"/>
    <mergeCell ref="B67:G67"/>
    <mergeCell ref="B68:G68"/>
    <mergeCell ref="B69:G69"/>
    <mergeCell ref="B70:G70"/>
  </mergeCells>
  <printOptions/>
  <pageMargins left="0.25" right="0.25" top="0.75" bottom="0.75" header="0.3" footer="0.3"/>
  <pageSetup fitToHeight="1" fitToWidth="1" horizontalDpi="600" verticalDpi="600" orientation="landscape" paperSize="8" scale="68" r:id="rId1"/>
  <ignoredErrors>
    <ignoredError sqref="Y50:Z50 Y28 Z58" twoDigitTextYear="1"/>
    <ignoredError sqref="A11:A58 X11:Z19 X20:Z27 X29:Z49 X51:Z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Трущелева Ольга Сергеевна</cp:lastModifiedBy>
  <cp:lastPrinted>2020-04-30T11:45:36Z</cp:lastPrinted>
  <dcterms:created xsi:type="dcterms:W3CDTF">2017-02-13T18:22:59Z</dcterms:created>
  <dcterms:modified xsi:type="dcterms:W3CDTF">2020-12-30T07:41:55Z</dcterms:modified>
  <cp:category/>
  <cp:version/>
  <cp:contentType/>
  <cp:contentStatus/>
</cp:coreProperties>
</file>