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480" windowHeight="6795" tabRatio="755" activeTab="0"/>
  </bookViews>
  <sheets>
    <sheet name="инвестиции 2014 исполнение" sheetId="1" r:id="rId1"/>
    <sheet name="Лист2" sheetId="2" r:id="rId2"/>
  </sheets>
  <externalReferences>
    <externalReference r:id="rId5"/>
    <externalReference r:id="rId6"/>
    <externalReference r:id="rId7"/>
  </externalReferences>
  <definedNames>
    <definedName name="ee">NA()</definedName>
    <definedName name="ee_1">NA()</definedName>
    <definedName name="ee_10">NA()</definedName>
    <definedName name="ee_2">NA()</definedName>
    <definedName name="ee_3">NA()</definedName>
    <definedName name="ee_4">NA()</definedName>
    <definedName name="ee_7">NA()</definedName>
    <definedName name="Excel_BuiltIn_Print_Area_1">#REF!</definedName>
    <definedName name="Excel_BuiltIn_Print_Area_1_10">NA()</definedName>
    <definedName name="Excel_BuiltIn_Print_Area_1_5">NA()</definedName>
    <definedName name="Excel_BuiltIn_Print_Area_1_6">NA()</definedName>
    <definedName name="Excel_BuiltIn_Print_Area_1_7">NA()</definedName>
    <definedName name="Excel_BuiltIn_Print_Area_2">#REF!</definedName>
    <definedName name="Excel_BuiltIn_Print_Area_2_10">NA()</definedName>
    <definedName name="Excel_BuiltIn_Print_Area_2_5">NA()</definedName>
    <definedName name="Excel_BuiltIn_Print_Area_2_6">NA()</definedName>
    <definedName name="Excel_BuiltIn_Print_Area_2_7">NA()</definedName>
    <definedName name="Excel_BuiltIn_Print_Area_3">#REF!</definedName>
    <definedName name="Excel_BuiltIn_Print_Area_3_10">NA()</definedName>
    <definedName name="Excel_BuiltIn_Print_Area_3_5">NA()</definedName>
    <definedName name="Excel_BuiltIn_Print_Area_3_6">NA()</definedName>
    <definedName name="Excel_BuiltIn_Print_Area_3_7">NA()</definedName>
    <definedName name="Excel_BuiltIn_Print_Area_4">#REF!</definedName>
    <definedName name="Excel_BuiltIn_Print_Area_4_10">NA()</definedName>
    <definedName name="Excel_BuiltIn_Print_Area_4_5">NA()</definedName>
    <definedName name="Excel_BuiltIn_Print_Area_4_6">NA()</definedName>
    <definedName name="Excel_BuiltIn_Print_Area_4_7">NA()</definedName>
    <definedName name="Excel_BuiltIn_Print_Area_5">#REF!</definedName>
    <definedName name="Excel_BuiltIn_Print_Area_5_10">NA()</definedName>
    <definedName name="Excel_BuiltIn_Print_Area_5_5">NA()</definedName>
    <definedName name="Excel_BuiltIn_Print_Area_5_6">NA()</definedName>
    <definedName name="Excel_BuiltIn_Print_Area_5_7">NA()</definedName>
    <definedName name="Excel_BuiltIn_Print_Titles_1_1">"$'2007'.$#ССЫЛ!$#ССЫЛ!:$#ССЫЛ!$#ССЫЛ!"</definedName>
    <definedName name="Excel_BuiltIn_Print_Titles_1_11">"$'2007'.$#ССЫЛ!$#ССЫЛ!:$#ССЫЛ!$#ССЫЛ!"</definedName>
    <definedName name="Excel_BuiltIn_Print_Titles_1_1_1">"$'2007'.$#ССЫЛ!$#ССЫЛ!:$#ССЫЛ!$#ССЫЛ!"</definedName>
    <definedName name="Excel_BuiltIn_Print_Titles_1_1_1_1">"$'2007'.$#ССЫЛ!$#ССЫЛ!:$#ССЫЛ!$#ССЫЛ!"</definedName>
    <definedName name="god">'[1]Титульный'!$M$5</definedName>
    <definedName name="org">'[1]Титульный'!$F$8</definedName>
    <definedName name="SayNum">NA()</definedName>
    <definedName name="SayNum_10">NA()</definedName>
    <definedName name="START_RAB_YEAR">'[2]Расчёт НВВ по RAB'!$D$12</definedName>
    <definedName name="SubString">NA()</definedName>
    <definedName name="SubString_10">NA()</definedName>
    <definedName name="type_1_2">'[2]Титульный'!$F$17</definedName>
    <definedName name="его">NA()</definedName>
    <definedName name="его_1">NA()</definedName>
    <definedName name="его_10">NA()</definedName>
    <definedName name="его_2">NA()</definedName>
    <definedName name="его_3">NA()</definedName>
    <definedName name="его_4">NA()</definedName>
    <definedName name="его_5">NA()</definedName>
    <definedName name="его_6">NA()</definedName>
    <definedName name="его_7">NA()</definedName>
    <definedName name="ннн">NA()</definedName>
    <definedName name="ннн_10">NA()</definedName>
    <definedName name="ннн_5">#REF!</definedName>
    <definedName name="ннн_6">#REF!</definedName>
    <definedName name="ннн_7">#REF!</definedName>
  </definedNames>
  <calcPr calcMode="autoNoTable" fullCalcOnLoad="1"/>
</workbook>
</file>

<file path=xl/sharedStrings.xml><?xml version="1.0" encoding="utf-8"?>
<sst xmlns="http://schemas.openxmlformats.org/spreadsheetml/2006/main" count="44" uniqueCount="37">
  <si>
    <t>Наименование объекта</t>
  </si>
  <si>
    <t>Освоение</t>
  </si>
  <si>
    <t>Ввод мощности</t>
  </si>
  <si>
    <t>Прирост мощности</t>
  </si>
  <si>
    <t>млн. руб.</t>
  </si>
  <si>
    <t>МВА</t>
  </si>
  <si>
    <t>км</t>
  </si>
  <si>
    <t>в том числе:</t>
  </si>
  <si>
    <r>
      <t xml:space="preserve">промышленное строительство </t>
    </r>
    <r>
      <rPr>
        <sz val="10"/>
        <color indexed="8"/>
        <rFont val="Arial"/>
        <family val="2"/>
      </rPr>
      <t>в т.ч.</t>
    </r>
  </si>
  <si>
    <t>непромышленное строительство</t>
  </si>
  <si>
    <t>Капитальные вложения - всего, в т.ч.</t>
  </si>
  <si>
    <t>Ввод основных фондов</t>
  </si>
  <si>
    <t>1.1.2</t>
  </si>
  <si>
    <t>Расширение пропускной способности</t>
  </si>
  <si>
    <t>Снижение потерь</t>
  </si>
  <si>
    <t>Увеличение резерва</t>
  </si>
  <si>
    <t>млн.кВтч</t>
  </si>
  <si>
    <t>ЗАО "Квант"</t>
  </si>
  <si>
    <t>1.1</t>
  </si>
  <si>
    <t>1.1.1</t>
  </si>
  <si>
    <t>…</t>
  </si>
  <si>
    <t>Строительство объектов электросетевого хозяйства для абонентов с подключаемой мощностью не более 15 кВт</t>
  </si>
  <si>
    <t>Строительство объектов электросетевого хозяйства для абонентов с подключаемой мощностью от 15 кВт до 100 кВт</t>
  </si>
  <si>
    <t>Приобретение оборудования</t>
  </si>
  <si>
    <t>Приобретение автотранспорта и механизмов</t>
  </si>
  <si>
    <t>Строительство объектов электросетевого хозяйства для абонентов с подключаемой мощностью  более 100 кВт</t>
  </si>
  <si>
    <t>Финансирование      (с НДС)</t>
  </si>
  <si>
    <t>- новое строительство объектов (плата за технологическое присоединение)</t>
  </si>
  <si>
    <t>- прочее новое строительство</t>
  </si>
  <si>
    <t>- Техническое перевооружение
и реконструкция объектов электросетевого комплекса, новое строительство объектов (инвестиционная составляющая тарифа)</t>
  </si>
  <si>
    <t>Инвестиционная программа  - отчет о выполнении за 2014 год</t>
  </si>
  <si>
    <t xml:space="preserve">Реконструкция электрооборудования ТП, РП, ГПП </t>
  </si>
  <si>
    <t>Реконструкция ЛЭП 6 кВ в Центральном и Комсомольском районах г.Тольятти</t>
  </si>
  <si>
    <t xml:space="preserve">Реконструкция (монтаж) электрооборудования РП -6 кВ (РП-16) </t>
  </si>
  <si>
    <t>Реконструкция электрических сетей и электрооборудования пос.Поволжский</t>
  </si>
  <si>
    <t>Реконструкция ВЛ-0,4 кВ  в Центральном и Комсомольском районах г.Тольятти от ТП-204</t>
  </si>
  <si>
    <t>Отчет о выполнении плана капитальных вложений за 2014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</si>
</sst>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00000"/>
    <numFmt numFmtId="171" formatCode="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Arial"/>
      <family val="2"/>
    </font>
    <font>
      <sz val="10"/>
      <name val="Arial Cyr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sz val="10"/>
      <name val="Helv"/>
      <family val="0"/>
    </font>
    <font>
      <b/>
      <sz val="10"/>
      <color indexed="8"/>
      <name val="Arial"/>
      <family val="2"/>
    </font>
    <font>
      <sz val="12"/>
      <name val="Times New Roman"/>
      <family val="1"/>
    </font>
    <font>
      <u val="single"/>
      <sz val="11"/>
      <color indexed="36"/>
      <name val="Calibri"/>
      <family val="2"/>
    </font>
    <font>
      <i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0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6" applyBorder="0">
      <alignment horizontal="center" vertical="center" wrapText="1"/>
      <protection/>
    </xf>
    <xf numFmtId="4" fontId="3" fillId="27" borderId="7" applyBorder="0">
      <alignment horizontal="right"/>
      <protection/>
    </xf>
    <xf numFmtId="0" fontId="38" fillId="0" borderId="8" applyNumberFormat="0" applyFill="0" applyAlignment="0" applyProtection="0"/>
    <xf numFmtId="0" fontId="39" fillId="28" borderId="9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10" applyNumberFormat="0" applyFont="0" applyAlignment="0" applyProtection="0"/>
    <xf numFmtId="9" fontId="1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" fontId="3" fillId="4" borderId="0" applyBorder="0">
      <alignment horizontal="right"/>
      <protection/>
    </xf>
    <xf numFmtId="4" fontId="3" fillId="32" borderId="12" applyBorder="0">
      <alignment horizontal="right"/>
      <protection/>
    </xf>
    <xf numFmtId="0" fontId="46" fillId="33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7" xfId="63" applyFont="1" applyBorder="1" applyAlignment="1" applyProtection="1">
      <alignment vertical="center" wrapText="1"/>
      <protection/>
    </xf>
    <xf numFmtId="0" fontId="0" fillId="0" borderId="0" xfId="0" applyAlignment="1">
      <alignment horizontal="left" indent="2"/>
    </xf>
    <xf numFmtId="0" fontId="3" fillId="0" borderId="7" xfId="52" applyFont="1" applyFill="1" applyBorder="1" applyAlignment="1" applyProtection="1">
      <alignment horizontal="center" vertical="center" wrapText="1"/>
      <protection/>
    </xf>
    <xf numFmtId="0" fontId="5" fillId="0" borderId="7" xfId="52" applyFont="1" applyBorder="1" applyAlignment="1" applyProtection="1">
      <alignment horizontal="center" vertical="center" wrapText="1"/>
      <protection/>
    </xf>
    <xf numFmtId="49" fontId="3" fillId="0" borderId="7" xfId="63" applyNumberFormat="1" applyFont="1" applyBorder="1" applyAlignment="1" applyProtection="1">
      <alignment horizontal="center" vertical="center"/>
      <protection/>
    </xf>
    <xf numFmtId="49" fontId="4" fillId="0" borderId="7" xfId="63" applyNumberFormat="1" applyFont="1" applyBorder="1" applyAlignment="1" applyProtection="1">
      <alignment horizontal="center" vertical="center"/>
      <protection/>
    </xf>
    <xf numFmtId="0" fontId="3" fillId="0" borderId="13" xfId="52" applyFont="1" applyFill="1" applyBorder="1" applyAlignment="1" applyProtection="1">
      <alignment horizontal="center" vertical="center" wrapText="1"/>
      <protection/>
    </xf>
    <xf numFmtId="0" fontId="3" fillId="27" borderId="7" xfId="63" applyFont="1" applyFill="1" applyBorder="1" applyAlignment="1" applyProtection="1">
      <alignment vertical="center" wrapText="1"/>
      <protection/>
    </xf>
    <xf numFmtId="0" fontId="3" fillId="27" borderId="7" xfId="63" applyFont="1" applyFill="1" applyBorder="1" applyAlignment="1" applyProtection="1">
      <alignment horizontal="left" vertical="center" wrapText="1" indent="2"/>
      <protection/>
    </xf>
    <xf numFmtId="4" fontId="11" fillId="4" borderId="7" xfId="0" applyNumberFormat="1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4" fontId="11" fillId="27" borderId="7" xfId="0" applyNumberFormat="1" applyFont="1" applyFill="1" applyBorder="1" applyAlignment="1">
      <alignment horizontal="center" vertical="center" wrapText="1"/>
    </xf>
    <xf numFmtId="0" fontId="11" fillId="27" borderId="7" xfId="0" applyFont="1" applyFill="1" applyBorder="1" applyAlignment="1">
      <alignment horizontal="center" vertical="center" wrapText="1"/>
    </xf>
    <xf numFmtId="49" fontId="3" fillId="0" borderId="7" xfId="63" applyNumberFormat="1" applyFont="1" applyBorder="1" applyAlignment="1" applyProtection="1">
      <alignment horizontal="left" vertical="center" wrapText="1" indent="2"/>
      <protection/>
    </xf>
    <xf numFmtId="4" fontId="6" fillId="27" borderId="7" xfId="0" applyNumberFormat="1" applyFont="1" applyFill="1" applyBorder="1" applyAlignment="1">
      <alignment horizontal="center" vertical="center" wrapText="1"/>
    </xf>
    <xf numFmtId="0" fontId="6" fillId="27" borderId="7" xfId="0" applyFont="1" applyFill="1" applyBorder="1" applyAlignment="1">
      <alignment horizontal="center" vertical="center" wrapText="1"/>
    </xf>
    <xf numFmtId="49" fontId="14" fillId="0" borderId="7" xfId="63" applyNumberFormat="1" applyFont="1" applyBorder="1" applyAlignment="1" applyProtection="1">
      <alignment horizontal="left" vertical="center" wrapText="1" indent="2"/>
      <protection/>
    </xf>
    <xf numFmtId="49" fontId="3" fillId="0" borderId="7" xfId="63" applyNumberFormat="1" applyFont="1" applyBorder="1" applyAlignment="1" applyProtection="1">
      <alignment horizontal="center" vertical="center" wrapText="1"/>
      <protection/>
    </xf>
    <xf numFmtId="9" fontId="11" fillId="27" borderId="7" xfId="0" applyNumberFormat="1" applyFont="1" applyFill="1" applyBorder="1" applyAlignment="1">
      <alignment horizontal="center" vertical="center" wrapText="1"/>
    </xf>
    <xf numFmtId="9" fontId="6" fillId="27" borderId="7" xfId="0" applyNumberFormat="1" applyFont="1" applyFill="1" applyBorder="1" applyAlignment="1">
      <alignment horizontal="center" vertical="center" wrapText="1"/>
    </xf>
    <xf numFmtId="9" fontId="11" fillId="4" borderId="7" xfId="0" applyNumberFormat="1" applyFont="1" applyFill="1" applyBorder="1" applyAlignment="1">
      <alignment horizontal="center" vertical="center" wrapText="1"/>
    </xf>
    <xf numFmtId="0" fontId="4" fillId="34" borderId="14" xfId="63" applyFont="1" applyFill="1" applyBorder="1" applyAlignment="1" applyProtection="1">
      <alignment horizontal="center" vertical="center" wrapText="1"/>
      <protection/>
    </xf>
    <xf numFmtId="0" fontId="4" fillId="34" borderId="15" xfId="63" applyFont="1" applyFill="1" applyBorder="1" applyAlignment="1" applyProtection="1">
      <alignment horizontal="center" vertical="center" wrapText="1"/>
      <protection/>
    </xf>
    <xf numFmtId="0" fontId="4" fillId="34" borderId="13" xfId="63" applyFont="1" applyFill="1" applyBorder="1" applyAlignment="1" applyProtection="1">
      <alignment horizontal="center" vertical="center" wrapText="1"/>
      <protection/>
    </xf>
    <xf numFmtId="0" fontId="3" fillId="0" borderId="14" xfId="52" applyFont="1" applyFill="1" applyBorder="1" applyAlignment="1" applyProtection="1">
      <alignment horizontal="center" vertical="center" wrapText="1"/>
      <protection/>
    </xf>
    <xf numFmtId="0" fontId="3" fillId="0" borderId="13" xfId="52" applyFont="1" applyFill="1" applyBorder="1" applyAlignment="1" applyProtection="1">
      <alignment horizontal="center" vertical="center" wrapText="1"/>
      <protection/>
    </xf>
    <xf numFmtId="0" fontId="4" fillId="32" borderId="7" xfId="63" applyFont="1" applyFill="1" applyBorder="1" applyAlignment="1" applyProtection="1">
      <alignment horizontal="center" vertical="center" wrapText="1"/>
      <protection/>
    </xf>
    <xf numFmtId="0" fontId="4" fillId="32" borderId="7" xfId="59" applyFont="1" applyFill="1" applyBorder="1" applyAlignment="1" applyProtection="1">
      <alignment horizontal="center" vertical="center"/>
      <protection/>
    </xf>
    <xf numFmtId="0" fontId="3" fillId="0" borderId="16" xfId="52" applyFont="1" applyFill="1" applyBorder="1" applyAlignment="1" applyProtection="1">
      <alignment horizontal="center" vertical="center" wrapText="1"/>
      <protection/>
    </xf>
    <xf numFmtId="0" fontId="3" fillId="0" borderId="17" xfId="52" applyFont="1" applyFill="1" applyBorder="1" applyAlignment="1" applyProtection="1">
      <alignment horizontal="center" vertical="center" wrapText="1"/>
      <protection/>
    </xf>
  </cellXfs>
  <cellStyles count="62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" xfId="47"/>
    <cellStyle name="Заголовок 1" xfId="48"/>
    <cellStyle name="Заголовок 2" xfId="49"/>
    <cellStyle name="Заголовок 3" xfId="50"/>
    <cellStyle name="Заголовок 4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_НВВ - сети долгосрочный (15.07) - передано на оформление" xfId="59"/>
    <cellStyle name="Обычный 3" xfId="60"/>
    <cellStyle name="Обычный 4" xfId="61"/>
    <cellStyle name="Обычный 5" xfId="62"/>
    <cellStyle name="Обычный_PREDEL.2008.UNKNOWN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ормула" xfId="73"/>
    <cellStyle name="ФормулаВБ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1\Group\&#1055;&#1058;&#1054;_&#1043;&#1069;&#1057;\!!!%20&#1057;&#1077;&#1088;&#1086;&#1074;&#1072;%20&#1057;.&#1043;.%20&#1055;&#1055;,%20&#1048;&#1055;,%20&#1072;&#1074;&#1072;&#1088;&#1080;&#1080;\&#1048;&#1085;&#1074;&#1077;&#1089;&#1090;%20&#1087;&#1088;&#1086;&#1075;&#1088;&#1072;&#1084;&#1084;&#1072;\&#1048;&#1085;&#1074;&#1077;&#1089;&#1090;.&#1087;&#1088;&#1086;&#1075;&#1088;&#1072;&#1084;&#1084;&#1072;%202012%20&#1075;&#1086;&#1076;%20&#1057;&#1072;&#1084;&#1072;&#1088;&#1072;\&#1048;&#1055;%20&#1076;&#1083;&#1103;%20&#1057;&#1072;&#1084;&#1072;&#1088;&#1099;%202012&#1075;.%20&#1050;&#1074;&#1072;&#1085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вест. на 2012 прил.1.1. "/>
      <sheetName val="Инвест. на 2013 прил.1.1. "/>
      <sheetName val="Инвест. на 2014 прил.1.1. "/>
      <sheetName val="Инвест. на 2012-14  прил.1.1.  "/>
      <sheetName val="прил 1.2. 2012"/>
      <sheetName val="прил 1.2. 2013"/>
      <sheetName val="прил 1.2. 2014"/>
      <sheetName val="прил 1.3 2012"/>
      <sheetName val="прил 1.3 2013"/>
      <sheetName val="прил 1.3 2014"/>
      <sheetName val="прил 1.3 2012 - 2014"/>
      <sheetName val="прил.2.2 2012"/>
      <sheetName val="прил.2.2 2013"/>
      <sheetName val="прил.2.2 2014"/>
      <sheetName val="4.1."/>
      <sheetName val="4.2."/>
      <sheetName val="Прил.4.1 Квант 2012-2014г."/>
      <sheetName val="Прил.4.2 Квант 2012-2014г.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N28"/>
  <sheetViews>
    <sheetView tabSelected="1" zoomScale="115" zoomScaleNormal="115" zoomScalePageLayoutView="0" workbookViewId="0" topLeftCell="A4">
      <selection activeCell="E10" sqref="E10"/>
    </sheetView>
  </sheetViews>
  <sheetFormatPr defaultColWidth="9.140625" defaultRowHeight="15" outlineLevelCol="1"/>
  <cols>
    <col min="2" max="2" width="7.421875" style="0" customWidth="1"/>
    <col min="3" max="3" width="34.8515625" style="0" customWidth="1"/>
    <col min="4" max="4" width="42.140625" style="0" customWidth="1"/>
    <col min="5" max="5" width="13.421875" style="0" customWidth="1"/>
    <col min="6" max="6" width="13.8515625" style="0" customWidth="1"/>
    <col min="7" max="7" width="17.00390625" style="0" customWidth="1"/>
    <col min="8" max="8" width="13.421875" style="0" customWidth="1"/>
    <col min="9" max="10" width="13.57421875" style="0" customWidth="1"/>
    <col min="11" max="11" width="14.421875" style="0" customWidth="1"/>
    <col min="12" max="12" width="12.421875" style="0" hidden="1" customWidth="1" outlineLevel="1"/>
    <col min="13" max="13" width="12.28125" style="0" hidden="1" customWidth="1" outlineLevel="1"/>
    <col min="14" max="14" width="14.421875" style="0" hidden="1" customWidth="1" outlineLevel="1"/>
    <col min="15" max="15" width="11.57421875" style="0" customWidth="1" collapsed="1"/>
    <col min="16" max="16" width="12.57421875" style="0" customWidth="1"/>
  </cols>
  <sheetData>
    <row r="2" spans="2:11" ht="15" customHeight="1">
      <c r="B2" s="27" t="s">
        <v>30</v>
      </c>
      <c r="C2" s="27"/>
      <c r="D2" s="27"/>
      <c r="E2" s="27"/>
      <c r="F2" s="27"/>
      <c r="G2" s="27"/>
      <c r="H2" s="27"/>
      <c r="I2" s="27"/>
      <c r="J2" s="27"/>
      <c r="K2" s="27"/>
    </row>
    <row r="3" spans="2:11" ht="15">
      <c r="B3" s="28" t="s">
        <v>17</v>
      </c>
      <c r="C3" s="28"/>
      <c r="D3" s="28"/>
      <c r="E3" s="28"/>
      <c r="F3" s="28"/>
      <c r="G3" s="28"/>
      <c r="H3" s="28"/>
      <c r="I3" s="28"/>
      <c r="J3" s="28"/>
      <c r="K3" s="28"/>
    </row>
    <row r="5" spans="2:14" ht="40.5" customHeight="1">
      <c r="B5" s="29"/>
      <c r="C5" s="29" t="s">
        <v>0</v>
      </c>
      <c r="D5" s="29" t="s">
        <v>0</v>
      </c>
      <c r="E5" s="3" t="s">
        <v>1</v>
      </c>
      <c r="F5" s="3" t="s">
        <v>11</v>
      </c>
      <c r="G5" s="3" t="s">
        <v>26</v>
      </c>
      <c r="H5" s="25" t="s">
        <v>2</v>
      </c>
      <c r="I5" s="26"/>
      <c r="J5" s="25" t="s">
        <v>3</v>
      </c>
      <c r="K5" s="26"/>
      <c r="L5" s="7" t="s">
        <v>13</v>
      </c>
      <c r="M5" s="7" t="s">
        <v>14</v>
      </c>
      <c r="N5" s="7" t="s">
        <v>15</v>
      </c>
    </row>
    <row r="6" spans="2:14" ht="15">
      <c r="B6" s="30"/>
      <c r="C6" s="30"/>
      <c r="D6" s="30"/>
      <c r="E6" s="3" t="s">
        <v>4</v>
      </c>
      <c r="F6" s="3" t="s">
        <v>4</v>
      </c>
      <c r="G6" s="3" t="s">
        <v>4</v>
      </c>
      <c r="H6" s="3" t="s">
        <v>5</v>
      </c>
      <c r="I6" s="3" t="s">
        <v>6</v>
      </c>
      <c r="J6" s="3" t="s">
        <v>5</v>
      </c>
      <c r="K6" s="3" t="s">
        <v>6</v>
      </c>
      <c r="L6" s="3"/>
      <c r="M6" s="3" t="s">
        <v>16</v>
      </c>
      <c r="N6" s="3" t="s">
        <v>16</v>
      </c>
    </row>
    <row r="7" spans="2:14" ht="15">
      <c r="B7" s="4">
        <v>1</v>
      </c>
      <c r="C7" s="4">
        <v>2</v>
      </c>
      <c r="D7" s="4"/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  <c r="N7" s="4">
        <v>12</v>
      </c>
    </row>
    <row r="8" spans="2:14" ht="21" customHeight="1">
      <c r="B8" s="6">
        <v>1</v>
      </c>
      <c r="C8" s="22" t="s">
        <v>36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</row>
    <row r="9" spans="2:14" ht="23.25" customHeight="1">
      <c r="B9" s="5" t="s">
        <v>18</v>
      </c>
      <c r="C9" s="1" t="s">
        <v>10</v>
      </c>
      <c r="D9" s="1"/>
      <c r="E9" s="10">
        <f>E11</f>
        <v>108.25</v>
      </c>
      <c r="F9" s="10">
        <f>F11+F25</f>
        <v>125.87</v>
      </c>
      <c r="G9" s="10">
        <f>G11+G25</f>
        <v>108.25</v>
      </c>
      <c r="H9" s="10">
        <f>H13+H16+H20+H22</f>
        <v>10.28</v>
      </c>
      <c r="I9" s="10">
        <f>I14+I20+I21+I22</f>
        <v>30.707</v>
      </c>
      <c r="J9" s="10">
        <f>J13+J16+J20+J22</f>
        <v>10.28</v>
      </c>
      <c r="K9" s="10">
        <f>K14+K20+K21+K22</f>
        <v>30.707</v>
      </c>
      <c r="L9" s="21">
        <v>0.03</v>
      </c>
      <c r="M9" s="11" t="e">
        <f>M13+M17+#REF!+#REF!</f>
        <v>#REF!</v>
      </c>
      <c r="N9" s="11" t="e">
        <f>N13+N17+#REF!+#REF!</f>
        <v>#REF!</v>
      </c>
    </row>
    <row r="10" spans="2:14" ht="15">
      <c r="B10" s="5"/>
      <c r="C10" s="1" t="s">
        <v>7</v>
      </c>
      <c r="D10" s="8"/>
      <c r="E10" s="12"/>
      <c r="F10" s="12"/>
      <c r="G10" s="12"/>
      <c r="H10" s="12"/>
      <c r="I10" s="13"/>
      <c r="J10" s="12"/>
      <c r="K10" s="13"/>
      <c r="L10" s="13"/>
      <c r="M10" s="13"/>
      <c r="N10" s="13"/>
    </row>
    <row r="11" spans="2:14" ht="15">
      <c r="B11" s="5" t="s">
        <v>19</v>
      </c>
      <c r="C11" s="1" t="s">
        <v>8</v>
      </c>
      <c r="D11" s="8"/>
      <c r="E11" s="12">
        <f>E12+E18+E23+E24</f>
        <v>108.25</v>
      </c>
      <c r="F11" s="12">
        <f>F12+F18+F23+F24</f>
        <v>125.87</v>
      </c>
      <c r="G11" s="12">
        <f>G12+G18+G23+G24</f>
        <v>108.25</v>
      </c>
      <c r="H11" s="12"/>
      <c r="I11" s="13"/>
      <c r="J11" s="12"/>
      <c r="K11" s="13"/>
      <c r="L11" s="19"/>
      <c r="M11" s="13"/>
      <c r="N11" s="13"/>
    </row>
    <row r="12" spans="2:14" ht="67.5">
      <c r="B12" s="5"/>
      <c r="C12" s="14" t="s">
        <v>29</v>
      </c>
      <c r="D12" s="9"/>
      <c r="E12" s="12">
        <f>SUM(E13:E17)</f>
        <v>37.18</v>
      </c>
      <c r="F12" s="12">
        <f>SUM(F13:F17)</f>
        <v>53.510000000000005</v>
      </c>
      <c r="G12" s="12">
        <f>G13+G14+G15+G16</f>
        <v>37.18</v>
      </c>
      <c r="H12" s="12"/>
      <c r="I12" s="13"/>
      <c r="J12" s="12"/>
      <c r="K12" s="13"/>
      <c r="L12" s="19"/>
      <c r="M12" s="13"/>
      <c r="N12" s="13"/>
    </row>
    <row r="13" spans="2:14" ht="24" customHeight="1">
      <c r="B13" s="5"/>
      <c r="C13" s="14"/>
      <c r="D13" s="9" t="s">
        <v>31</v>
      </c>
      <c r="E13" s="15">
        <v>6.08</v>
      </c>
      <c r="F13" s="15">
        <v>49.6</v>
      </c>
      <c r="G13" s="15">
        <f>E13</f>
        <v>6.08</v>
      </c>
      <c r="H13" s="15">
        <v>1.66</v>
      </c>
      <c r="I13" s="16"/>
      <c r="J13" s="15">
        <f>H13</f>
        <v>1.66</v>
      </c>
      <c r="K13" s="16"/>
      <c r="L13" s="13"/>
      <c r="M13" s="16"/>
      <c r="N13" s="16"/>
    </row>
    <row r="14" spans="2:14" ht="36" customHeight="1">
      <c r="B14" s="5"/>
      <c r="C14" s="14"/>
      <c r="D14" s="9" t="s">
        <v>35</v>
      </c>
      <c r="E14" s="15">
        <v>3.76</v>
      </c>
      <c r="F14" s="15">
        <v>3.91</v>
      </c>
      <c r="G14" s="15">
        <f>E14</f>
        <v>3.76</v>
      </c>
      <c r="H14" s="15"/>
      <c r="I14" s="16">
        <v>5.41</v>
      </c>
      <c r="J14" s="15"/>
      <c r="K14" s="16">
        <v>5.41</v>
      </c>
      <c r="L14" s="16"/>
      <c r="M14" s="16"/>
      <c r="N14" s="16"/>
    </row>
    <row r="15" spans="2:14" ht="24.75" customHeight="1">
      <c r="B15" s="5"/>
      <c r="C15" s="14"/>
      <c r="D15" s="9" t="s">
        <v>32</v>
      </c>
      <c r="E15" s="15">
        <v>0.35</v>
      </c>
      <c r="F15" s="15"/>
      <c r="G15" s="15">
        <v>0.35</v>
      </c>
      <c r="H15" s="15"/>
      <c r="I15" s="16"/>
      <c r="J15" s="15"/>
      <c r="K15" s="16"/>
      <c r="L15" s="16"/>
      <c r="M15" s="16"/>
      <c r="N15" s="16"/>
    </row>
    <row r="16" spans="2:14" ht="22.5">
      <c r="B16" s="5"/>
      <c r="C16" s="14"/>
      <c r="D16" s="9" t="s">
        <v>33</v>
      </c>
      <c r="E16" s="15">
        <v>26.99</v>
      </c>
      <c r="F16" s="15"/>
      <c r="G16" s="15">
        <f>E16</f>
        <v>26.99</v>
      </c>
      <c r="H16" s="15">
        <v>4</v>
      </c>
      <c r="I16" s="16"/>
      <c r="J16" s="15">
        <f>H16</f>
        <v>4</v>
      </c>
      <c r="K16" s="16"/>
      <c r="L16" s="16"/>
      <c r="M16" s="16"/>
      <c r="N16" s="16"/>
    </row>
    <row r="17" spans="2:14" ht="32.25" customHeight="1">
      <c r="B17" s="5"/>
      <c r="C17" s="14"/>
      <c r="D17" s="9" t="s">
        <v>34</v>
      </c>
      <c r="E17" s="15"/>
      <c r="F17" s="15"/>
      <c r="G17" s="15"/>
      <c r="H17" s="15"/>
      <c r="I17" s="15"/>
      <c r="J17" s="15"/>
      <c r="K17" s="15"/>
      <c r="L17" s="16"/>
      <c r="M17" s="16"/>
      <c r="N17" s="16"/>
    </row>
    <row r="18" spans="2:14" ht="36" customHeight="1">
      <c r="B18" s="5"/>
      <c r="C18" s="14" t="s">
        <v>27</v>
      </c>
      <c r="D18" s="9"/>
      <c r="E18" s="12">
        <f>E20+E21+E22</f>
        <v>49.17</v>
      </c>
      <c r="F18" s="12">
        <f>F20+F21+F22</f>
        <v>46.54</v>
      </c>
      <c r="G18" s="12">
        <f>G20+G21+G22</f>
        <v>49.17</v>
      </c>
      <c r="H18" s="15"/>
      <c r="I18" s="16"/>
      <c r="J18" s="15"/>
      <c r="K18" s="16"/>
      <c r="L18" s="19"/>
      <c r="M18" s="16"/>
      <c r="N18" s="16"/>
    </row>
    <row r="19" spans="2:14" ht="15">
      <c r="B19" s="5"/>
      <c r="C19" s="1" t="s">
        <v>7</v>
      </c>
      <c r="D19" s="9"/>
      <c r="E19" s="15"/>
      <c r="F19" s="15"/>
      <c r="G19" s="15"/>
      <c r="H19" s="15"/>
      <c r="I19" s="16"/>
      <c r="J19" s="15"/>
      <c r="K19" s="16"/>
      <c r="L19" s="16"/>
      <c r="M19" s="16"/>
      <c r="N19" s="16"/>
    </row>
    <row r="20" spans="2:14" ht="46.5" customHeight="1">
      <c r="B20" s="5"/>
      <c r="C20" s="17"/>
      <c r="D20" s="9" t="s">
        <v>21</v>
      </c>
      <c r="E20" s="15">
        <v>13.89</v>
      </c>
      <c r="F20" s="15">
        <v>27.14</v>
      </c>
      <c r="G20" s="15">
        <f>E20</f>
        <v>13.89</v>
      </c>
      <c r="H20" s="15">
        <v>0.8</v>
      </c>
      <c r="I20" s="16">
        <v>5.565</v>
      </c>
      <c r="J20" s="15">
        <f>H20</f>
        <v>0.8</v>
      </c>
      <c r="K20" s="16">
        <f>I20</f>
        <v>5.565</v>
      </c>
      <c r="L20" s="20"/>
      <c r="M20" s="16"/>
      <c r="N20" s="16"/>
    </row>
    <row r="21" spans="2:14" ht="47.25" customHeight="1">
      <c r="B21" s="5"/>
      <c r="C21" s="17"/>
      <c r="D21" s="9" t="s">
        <v>22</v>
      </c>
      <c r="E21" s="15">
        <v>1.95</v>
      </c>
      <c r="F21" s="15">
        <v>1.63</v>
      </c>
      <c r="G21" s="15">
        <f>E21</f>
        <v>1.95</v>
      </c>
      <c r="H21" s="15"/>
      <c r="I21" s="16">
        <v>16.306</v>
      </c>
      <c r="J21" s="15"/>
      <c r="K21" s="16">
        <f>I21</f>
        <v>16.306</v>
      </c>
      <c r="L21" s="20"/>
      <c r="M21" s="16"/>
      <c r="N21" s="16"/>
    </row>
    <row r="22" spans="2:14" ht="33.75">
      <c r="B22" s="5"/>
      <c r="C22" s="17"/>
      <c r="D22" s="9" t="s">
        <v>25</v>
      </c>
      <c r="E22" s="15">
        <v>33.33</v>
      </c>
      <c r="F22" s="15">
        <v>17.77</v>
      </c>
      <c r="G22" s="15">
        <f>E22</f>
        <v>33.33</v>
      </c>
      <c r="H22" s="15">
        <v>3.82</v>
      </c>
      <c r="I22" s="16">
        <v>3.426</v>
      </c>
      <c r="J22" s="15">
        <f>H22</f>
        <v>3.82</v>
      </c>
      <c r="K22" s="16">
        <f>I22</f>
        <v>3.426</v>
      </c>
      <c r="L22" s="20"/>
      <c r="M22" s="16"/>
      <c r="N22" s="16"/>
    </row>
    <row r="23" spans="2:14" ht="15">
      <c r="B23" s="5"/>
      <c r="C23" s="18" t="s">
        <v>28</v>
      </c>
      <c r="D23" s="9" t="s">
        <v>23</v>
      </c>
      <c r="E23" s="15">
        <v>8.61</v>
      </c>
      <c r="F23" s="15">
        <v>12.53</v>
      </c>
      <c r="G23" s="15">
        <f>E23</f>
        <v>8.61</v>
      </c>
      <c r="H23" s="15"/>
      <c r="I23" s="16"/>
      <c r="J23" s="15"/>
      <c r="K23" s="16"/>
      <c r="L23" s="16"/>
      <c r="M23" s="16"/>
      <c r="N23" s="16"/>
    </row>
    <row r="24" spans="2:14" ht="15">
      <c r="B24" s="5"/>
      <c r="C24" s="18"/>
      <c r="D24" s="9" t="s">
        <v>24</v>
      </c>
      <c r="E24" s="15">
        <v>13.29</v>
      </c>
      <c r="F24" s="15">
        <v>13.29</v>
      </c>
      <c r="G24" s="15">
        <f>E24</f>
        <v>13.29</v>
      </c>
      <c r="H24" s="15"/>
      <c r="I24" s="16"/>
      <c r="J24" s="15"/>
      <c r="K24" s="16"/>
      <c r="L24" s="16"/>
      <c r="M24" s="16"/>
      <c r="N24" s="16"/>
    </row>
    <row r="25" spans="2:14" ht="15">
      <c r="B25" s="5" t="s">
        <v>12</v>
      </c>
      <c r="C25" s="1" t="s">
        <v>9</v>
      </c>
      <c r="D25" s="8"/>
      <c r="E25" s="12"/>
      <c r="F25" s="12"/>
      <c r="G25" s="12"/>
      <c r="H25" s="12"/>
      <c r="I25" s="13"/>
      <c r="J25" s="15"/>
      <c r="K25" s="16"/>
      <c r="L25" s="16"/>
      <c r="M25" s="16"/>
      <c r="N25" s="16"/>
    </row>
    <row r="26" spans="2:14" ht="15">
      <c r="B26" s="5"/>
      <c r="C26" s="1" t="s">
        <v>20</v>
      </c>
      <c r="D26" s="8"/>
      <c r="E26" s="12"/>
      <c r="F26" s="12"/>
      <c r="G26" s="12"/>
      <c r="H26" s="12"/>
      <c r="I26" s="13"/>
      <c r="J26" s="15"/>
      <c r="K26" s="16"/>
      <c r="L26" s="16"/>
      <c r="M26" s="16"/>
      <c r="N26" s="16"/>
    </row>
    <row r="27" ht="15">
      <c r="M27" s="2"/>
    </row>
    <row r="28" ht="32.25" customHeight="1">
      <c r="M28" s="2"/>
    </row>
  </sheetData>
  <sheetProtection/>
  <mergeCells count="8">
    <mergeCell ref="C8:N8"/>
    <mergeCell ref="J5:K5"/>
    <mergeCell ref="B2:K2"/>
    <mergeCell ref="B3:K3"/>
    <mergeCell ref="B5:B6"/>
    <mergeCell ref="C5:C6"/>
    <mergeCell ref="D5:D6"/>
    <mergeCell ref="H5:I5"/>
  </mergeCells>
  <printOptions/>
  <pageMargins left="0" right="0" top="0.3937007874015748" bottom="0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Асташкина Ольга Владимировна</cp:lastModifiedBy>
  <cp:lastPrinted>2014-04-01T12:47:55Z</cp:lastPrinted>
  <dcterms:created xsi:type="dcterms:W3CDTF">2010-09-20T11:37:24Z</dcterms:created>
  <dcterms:modified xsi:type="dcterms:W3CDTF">2015-02-27T07:47:47Z</dcterms:modified>
  <cp:category/>
  <cp:version/>
  <cp:contentType/>
  <cp:contentStatus/>
</cp:coreProperties>
</file>